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howInkAnnotation="0"/>
  <mc:AlternateContent xmlns:mc="http://schemas.openxmlformats.org/markup-compatibility/2006">
    <mc:Choice Requires="x15">
      <x15ac:absPath xmlns:x15ac="http://schemas.microsoft.com/office/spreadsheetml/2010/11/ac" url="G:\★大会要項\参加申込書書式\2026年\ホームページ掲載データ\"/>
    </mc:Choice>
  </mc:AlternateContent>
  <xr:revisionPtr revIDLastSave="0" documentId="8_{B435366C-2FAC-4ECB-8CDC-E453E58CCEFC}" xr6:coauthVersionLast="47" xr6:coauthVersionMax="47" xr10:uidLastSave="{00000000-0000-0000-0000-000000000000}"/>
  <workbookProtection workbookAlgorithmName="SHA-512" workbookHashValue="uqdynMrkFBLSjPxGwXT+PsO1azzVsD1hVD/TPWRfV5qWRoy2887tTstUecqqDoxm8ifZ4XhI/VWmVQe77Ljokw==" workbookSaltValue="heXSVxXTUgC1vbHrTFFZGQ==" workbookSpinCount="100000" lockStructure="1"/>
  <bookViews>
    <workbookView xWindow="-120" yWindow="-120" windowWidth="20730" windowHeight="11040" tabRatio="814" xr2:uid="{00000000-000D-0000-FFFF-FFFF00000000}"/>
  </bookViews>
  <sheets>
    <sheet name="①日ソ登録選手入力" sheetId="8" r:id="rId1"/>
    <sheet name="②大会参加申込入力" sheetId="4" r:id="rId2"/>
    <sheet name="③日ソ協登録用紙(P1)" sheetId="7" r:id="rId3"/>
    <sheet name="③日ソ協登録用紙(P2)" sheetId="9" r:id="rId4"/>
    <sheet name="④大会参加申込書" sheetId="1" r:id="rId5"/>
    <sheet name="⑤プログラム掲載用参加申込書" sheetId="3" r:id="rId6"/>
    <sheet name="選手" sheetId="6" state="hidden" r:id="rId7"/>
  </sheets>
  <definedNames>
    <definedName name="_xlnm._FilterDatabase" localSheetId="0" hidden="1">①日ソ登録選手入力!$A$32:$N$82</definedName>
    <definedName name="_xlnm._FilterDatabase" localSheetId="4" hidden="1">④大会参加申込書!$B$6:$Q$16</definedName>
    <definedName name="_xlnm.Print_Area" localSheetId="0">①日ソ登録選手入力!$A$1:$N$82</definedName>
    <definedName name="_xlnm.Print_Area" localSheetId="1">②大会参加申込入力!$A$1:$N$50</definedName>
    <definedName name="_xlnm.Print_Area" localSheetId="2">'③日ソ協登録用紙(P1)'!$A$1:$AZ$92</definedName>
    <definedName name="_xlnm.Print_Area" localSheetId="3">'③日ソ協登録用紙(P2)'!$A$1:$AZ$92</definedName>
    <definedName name="_xlnm.Print_Area" localSheetId="4">④大会参加申込書!$A$1:$R$56</definedName>
    <definedName name="_xlnm.Print_Area" localSheetId="5">⑤プログラム掲載用参加申込書!$A$4:$R$46</definedName>
    <definedName name="指導者">①日ソ登録選手入力!$P$17:$P$19</definedName>
    <definedName name="指導者№">①日ソ登録選手入力!$N$33:$N$82</definedName>
    <definedName name="指導者資格">②大会参加申込入力!$L$63:$L$67</definedName>
    <definedName name="指導者番号">①日ソ登録選手入力!$N$80:$N$82</definedName>
    <definedName name="氏名">②大会参加申込入力!$Q$18:$Q$42</definedName>
    <definedName name="資格">②大会参加申込入力!$F$63:$F$64</definedName>
    <definedName name="種別">②大会参加申込入力!$Q$82:$Q$95</definedName>
    <definedName name="選手登録">②大会参加申込入力!$G$63:$G$64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9" i="8" l="1"/>
  <c r="C18" i="8"/>
  <c r="C17" i="8"/>
  <c r="E73" i="7" l="1"/>
  <c r="E73" i="9"/>
  <c r="AC72" i="9"/>
  <c r="AC49" i="9"/>
  <c r="AC26" i="9"/>
  <c r="AC3" i="9"/>
  <c r="AC72" i="7"/>
  <c r="AC49" i="7"/>
  <c r="AC26" i="7"/>
  <c r="AC3" i="7"/>
  <c r="J18" i="4"/>
  <c r="I18" i="4"/>
  <c r="H18" i="4"/>
  <c r="AL51" i="9"/>
  <c r="AP51" i="9"/>
  <c r="AL52" i="9"/>
  <c r="AP52" i="9"/>
  <c r="AL53" i="9"/>
  <c r="AP53" i="9"/>
  <c r="AL54" i="9"/>
  <c r="AP54" i="9"/>
  <c r="AL55" i="9"/>
  <c r="AP55" i="9"/>
  <c r="AL56" i="9"/>
  <c r="AP56" i="9"/>
  <c r="F81" i="8"/>
  <c r="G81" i="8"/>
  <c r="H81" i="8"/>
  <c r="I81" i="8"/>
  <c r="J81" i="8"/>
  <c r="K81" i="8"/>
  <c r="L81" i="8"/>
  <c r="M81" i="8"/>
  <c r="N81" i="8"/>
  <c r="F82" i="8"/>
  <c r="G82" i="8"/>
  <c r="H82" i="8"/>
  <c r="I82" i="8"/>
  <c r="J82" i="8"/>
  <c r="K82" i="8"/>
  <c r="L82" i="8"/>
  <c r="M82" i="8"/>
  <c r="N82" i="8"/>
  <c r="E81" i="8"/>
  <c r="E82" i="8"/>
  <c r="D81" i="8"/>
  <c r="D82" i="8"/>
  <c r="E80" i="8"/>
  <c r="F80" i="8"/>
  <c r="G80" i="8"/>
  <c r="H80" i="8"/>
  <c r="I80" i="8"/>
  <c r="J80" i="8"/>
  <c r="K80" i="8"/>
  <c r="L80" i="8"/>
  <c r="M80" i="8"/>
  <c r="N80" i="8"/>
  <c r="D80" i="8"/>
  <c r="A82" i="8" l="1"/>
  <c r="A81" i="8"/>
  <c r="A80" i="8"/>
  <c r="N18" i="4"/>
  <c r="M18" i="4"/>
  <c r="C45" i="4" l="1"/>
  <c r="D18" i="4"/>
  <c r="E18" i="4"/>
  <c r="F18" i="4"/>
  <c r="G18" i="4"/>
  <c r="K18" i="4"/>
  <c r="L18" i="4"/>
  <c r="S58" i="8" l="1"/>
  <c r="T58" i="8"/>
  <c r="S59" i="8"/>
  <c r="T59" i="8"/>
  <c r="S60" i="8"/>
  <c r="T60" i="8"/>
  <c r="S61" i="8"/>
  <c r="T61" i="8"/>
  <c r="S62" i="8"/>
  <c r="T62" i="8"/>
  <c r="S63" i="8"/>
  <c r="T63" i="8"/>
  <c r="S64" i="8"/>
  <c r="T64" i="8"/>
  <c r="S65" i="8"/>
  <c r="T65" i="8"/>
  <c r="S66" i="8"/>
  <c r="AC74" i="9" s="1"/>
  <c r="T66" i="8"/>
  <c r="S67" i="8"/>
  <c r="AC75" i="9" s="1"/>
  <c r="T67" i="8"/>
  <c r="S68" i="8"/>
  <c r="AC76" i="9" s="1"/>
  <c r="T68" i="8"/>
  <c r="S69" i="8"/>
  <c r="AC77" i="9" s="1"/>
  <c r="T69" i="8"/>
  <c r="S70" i="8"/>
  <c r="AC78" i="9" s="1"/>
  <c r="T70" i="8"/>
  <c r="S71" i="8"/>
  <c r="AC79" i="9" s="1"/>
  <c r="T71" i="8"/>
  <c r="S72" i="8"/>
  <c r="AC80" i="9" s="1"/>
  <c r="T72" i="8"/>
  <c r="S73" i="8"/>
  <c r="AC81" i="9" s="1"/>
  <c r="T73" i="8"/>
  <c r="S74" i="8"/>
  <c r="AC82" i="9" s="1"/>
  <c r="T74" i="8"/>
  <c r="S75" i="8"/>
  <c r="AC83" i="9" s="1"/>
  <c r="T75" i="8"/>
  <c r="S76" i="8"/>
  <c r="AC84" i="9" s="1"/>
  <c r="T76" i="8"/>
  <c r="S77" i="8"/>
  <c r="AC85" i="9" s="1"/>
  <c r="T77" i="8"/>
  <c r="S78" i="8"/>
  <c r="AC86" i="9" s="1"/>
  <c r="T78" i="8"/>
  <c r="S79" i="8"/>
  <c r="AC87" i="9" s="1"/>
  <c r="T79" i="8"/>
  <c r="AC8" i="9" l="1"/>
  <c r="AC54" i="9"/>
  <c r="AC31" i="9"/>
  <c r="AC39" i="9"/>
  <c r="AC16" i="9"/>
  <c r="AC62" i="9"/>
  <c r="AC61" i="9"/>
  <c r="AC38" i="9"/>
  <c r="AC15" i="9"/>
  <c r="D38" i="9"/>
  <c r="D61" i="9"/>
  <c r="D84" i="9"/>
  <c r="D15" i="9"/>
  <c r="AC12" i="9"/>
  <c r="AC58" i="9"/>
  <c r="AC35" i="9"/>
  <c r="AC11" i="9"/>
  <c r="AC57" i="9"/>
  <c r="AC34" i="9"/>
  <c r="AC18" i="9"/>
  <c r="AC64" i="9"/>
  <c r="AC41" i="9"/>
  <c r="AC60" i="9"/>
  <c r="AC37" i="9"/>
  <c r="AC14" i="9"/>
  <c r="AC10" i="9"/>
  <c r="AC56" i="9"/>
  <c r="AC33" i="9"/>
  <c r="AC52" i="9"/>
  <c r="AC29" i="9"/>
  <c r="AC6" i="9"/>
  <c r="D64" i="9"/>
  <c r="D18" i="9"/>
  <c r="D87" i="9"/>
  <c r="D41" i="9"/>
  <c r="D37" i="9"/>
  <c r="D83" i="9"/>
  <c r="D60" i="9"/>
  <c r="D14" i="9"/>
  <c r="D85" i="9"/>
  <c r="D62" i="9"/>
  <c r="D39" i="9"/>
  <c r="D16" i="9"/>
  <c r="D19" i="9"/>
  <c r="D42" i="9"/>
  <c r="D88" i="9"/>
  <c r="D65" i="9"/>
  <c r="D20" i="9"/>
  <c r="D43" i="9"/>
  <c r="D89" i="9"/>
  <c r="D66" i="9"/>
  <c r="AC53" i="9"/>
  <c r="AC30" i="9"/>
  <c r="AC7" i="9"/>
  <c r="AC40" i="9"/>
  <c r="AC17" i="9"/>
  <c r="AC63" i="9"/>
  <c r="AC13" i="9"/>
  <c r="AC59" i="9"/>
  <c r="AC36" i="9"/>
  <c r="AC32" i="9"/>
  <c r="AC9" i="9"/>
  <c r="AC55" i="9"/>
  <c r="AC5" i="9"/>
  <c r="AC51" i="9"/>
  <c r="AC28" i="9"/>
  <c r="D86" i="9"/>
  <c r="D63" i="9"/>
  <c r="D40" i="9"/>
  <c r="D17" i="9"/>
  <c r="D13" i="9"/>
  <c r="D36" i="9"/>
  <c r="D82" i="9"/>
  <c r="D59" i="9"/>
  <c r="T82" i="8"/>
  <c r="S82" i="8"/>
  <c r="T81" i="8"/>
  <c r="S81" i="8"/>
  <c r="T80" i="8"/>
  <c r="S80" i="8"/>
  <c r="L7" i="8"/>
  <c r="R92" i="8"/>
  <c r="Y92" i="8"/>
  <c r="X92" i="8"/>
  <c r="W92" i="8"/>
  <c r="U92" i="8"/>
  <c r="T92" i="8"/>
  <c r="S92" i="8"/>
  <c r="Q92" i="8"/>
  <c r="O92" i="8"/>
  <c r="P92" i="8"/>
  <c r="V92" i="8"/>
  <c r="Q22" i="8" l="1"/>
  <c r="P22" i="8"/>
  <c r="Q21" i="8"/>
  <c r="P21" i="8"/>
  <c r="Q20" i="8"/>
  <c r="P20" i="8"/>
  <c r="R19" i="8"/>
  <c r="S19" i="8" s="1"/>
  <c r="Q19" i="8"/>
  <c r="P19" i="8"/>
  <c r="R18" i="8"/>
  <c r="S18" i="8" s="1"/>
  <c r="Q18" i="8"/>
  <c r="P18" i="8"/>
  <c r="R17" i="8"/>
  <c r="S17" i="8" s="1"/>
  <c r="Q17" i="8"/>
  <c r="P17" i="8"/>
  <c r="S33" i="8"/>
  <c r="T33" i="8"/>
  <c r="U33" i="8"/>
  <c r="V33" i="8" s="1"/>
  <c r="S34" i="8"/>
  <c r="T34" i="8"/>
  <c r="U34" i="8"/>
  <c r="V34" i="8" s="1"/>
  <c r="S35" i="8"/>
  <c r="T35" i="8"/>
  <c r="U35" i="8"/>
  <c r="V35" i="8" s="1"/>
  <c r="S36" i="8"/>
  <c r="T36" i="8"/>
  <c r="U36" i="8"/>
  <c r="V36" i="8" s="1"/>
  <c r="S37" i="8"/>
  <c r="T37" i="8"/>
  <c r="U37" i="8"/>
  <c r="V37" i="8" s="1"/>
  <c r="S38" i="8"/>
  <c r="T38" i="8"/>
  <c r="U38" i="8"/>
  <c r="V38" i="8" s="1"/>
  <c r="S39" i="8"/>
  <c r="T39" i="8"/>
  <c r="U39" i="8"/>
  <c r="V39" i="8" s="1"/>
  <c r="S40" i="8"/>
  <c r="T40" i="8"/>
  <c r="U40" i="8"/>
  <c r="V40" i="8" s="1"/>
  <c r="S41" i="8"/>
  <c r="T41" i="8"/>
  <c r="U41" i="8"/>
  <c r="V41" i="8" s="1"/>
  <c r="S42" i="8"/>
  <c r="T42" i="8"/>
  <c r="U42" i="8"/>
  <c r="V42" i="8" s="1"/>
  <c r="S43" i="8"/>
  <c r="T43" i="8"/>
  <c r="U43" i="8"/>
  <c r="V43" i="8" s="1"/>
  <c r="S44" i="8"/>
  <c r="T44" i="8"/>
  <c r="U44" i="8"/>
  <c r="V44" i="8" s="1"/>
  <c r="AX87" i="9"/>
  <c r="AP87" i="9"/>
  <c r="AL87" i="9"/>
  <c r="AB87" i="9"/>
  <c r="AX86" i="9"/>
  <c r="AP86" i="9"/>
  <c r="AL86" i="9"/>
  <c r="AB86" i="9"/>
  <c r="AX85" i="9"/>
  <c r="AP85" i="9"/>
  <c r="AL85" i="9"/>
  <c r="AB85" i="9"/>
  <c r="AX84" i="9"/>
  <c r="AP84" i="9"/>
  <c r="AL84" i="9"/>
  <c r="AB84" i="9"/>
  <c r="AX83" i="9"/>
  <c r="AP83" i="9"/>
  <c r="AL83" i="9"/>
  <c r="AB83" i="9"/>
  <c r="AX82" i="9"/>
  <c r="AP82" i="9"/>
  <c r="AL82" i="9"/>
  <c r="AB82" i="9"/>
  <c r="AX81" i="9"/>
  <c r="AP81" i="9"/>
  <c r="AL81" i="9"/>
  <c r="AB81" i="9"/>
  <c r="AX80" i="9"/>
  <c r="AP80" i="9"/>
  <c r="AL80" i="9"/>
  <c r="AB80" i="9"/>
  <c r="AX79" i="9"/>
  <c r="AP79" i="9"/>
  <c r="AL79" i="9"/>
  <c r="AB79" i="9"/>
  <c r="AX78" i="9"/>
  <c r="AP78" i="9"/>
  <c r="AL78" i="9"/>
  <c r="AB78" i="9"/>
  <c r="AX77" i="9"/>
  <c r="AP77" i="9"/>
  <c r="AL77" i="9"/>
  <c r="AB77" i="9"/>
  <c r="AX76" i="9"/>
  <c r="AP76" i="9"/>
  <c r="AL76" i="9"/>
  <c r="AB76" i="9"/>
  <c r="AX75" i="9"/>
  <c r="AP75" i="9"/>
  <c r="AL75" i="9"/>
  <c r="AB75" i="9"/>
  <c r="AX74" i="9"/>
  <c r="AP74" i="9"/>
  <c r="AL74" i="9"/>
  <c r="AB74" i="9"/>
  <c r="AX64" i="9"/>
  <c r="AP64" i="9"/>
  <c r="AL64" i="9"/>
  <c r="AB64" i="9"/>
  <c r="AX63" i="9"/>
  <c r="AP63" i="9"/>
  <c r="AL63" i="9"/>
  <c r="AB63" i="9"/>
  <c r="AX62" i="9"/>
  <c r="AP62" i="9"/>
  <c r="AL62" i="9"/>
  <c r="AB62" i="9"/>
  <c r="AX61" i="9"/>
  <c r="AP61" i="9"/>
  <c r="AL61" i="9"/>
  <c r="AB61" i="9"/>
  <c r="AX60" i="9"/>
  <c r="AP60" i="9"/>
  <c r="AL60" i="9"/>
  <c r="AB60" i="9"/>
  <c r="AX59" i="9"/>
  <c r="AP59" i="9"/>
  <c r="AL59" i="9"/>
  <c r="AB59" i="9"/>
  <c r="AX58" i="9"/>
  <c r="AP58" i="9"/>
  <c r="AL58" i="9"/>
  <c r="AB58" i="9"/>
  <c r="AX57" i="9"/>
  <c r="AP57" i="9"/>
  <c r="AL57" i="9"/>
  <c r="AB57" i="9"/>
  <c r="AX56" i="9"/>
  <c r="AB56" i="9"/>
  <c r="AX55" i="9"/>
  <c r="AB55" i="9"/>
  <c r="AX54" i="9"/>
  <c r="AB54" i="9"/>
  <c r="AX53" i="9"/>
  <c r="AB53" i="9"/>
  <c r="AX52" i="9"/>
  <c r="AB52" i="9"/>
  <c r="AX51" i="9"/>
  <c r="AB51" i="9"/>
  <c r="AX41" i="9"/>
  <c r="AP41" i="9"/>
  <c r="AL41" i="9"/>
  <c r="AB41" i="9"/>
  <c r="AX40" i="9"/>
  <c r="AP40" i="9"/>
  <c r="AL40" i="9"/>
  <c r="AB40" i="9"/>
  <c r="AX39" i="9"/>
  <c r="AP39" i="9"/>
  <c r="AL39" i="9"/>
  <c r="AB39" i="9"/>
  <c r="AX38" i="9"/>
  <c r="AP38" i="9"/>
  <c r="AL38" i="9"/>
  <c r="AB38" i="9"/>
  <c r="AX37" i="9"/>
  <c r="AP37" i="9"/>
  <c r="AL37" i="9"/>
  <c r="AB37" i="9"/>
  <c r="AX36" i="9"/>
  <c r="AP36" i="9"/>
  <c r="AL36" i="9"/>
  <c r="AB36" i="9"/>
  <c r="AX35" i="9"/>
  <c r="AP35" i="9"/>
  <c r="AL35" i="9"/>
  <c r="AB35" i="9"/>
  <c r="AX34" i="9"/>
  <c r="AP34" i="9"/>
  <c r="AL34" i="9"/>
  <c r="AB34" i="9"/>
  <c r="AX33" i="9"/>
  <c r="AP33" i="9"/>
  <c r="AL33" i="9"/>
  <c r="AB33" i="9"/>
  <c r="AX32" i="9"/>
  <c r="AP32" i="9"/>
  <c r="AL32" i="9"/>
  <c r="AB32" i="9"/>
  <c r="AX31" i="9"/>
  <c r="AP31" i="9"/>
  <c r="AL31" i="9"/>
  <c r="AB31" i="9"/>
  <c r="AX30" i="9"/>
  <c r="AP30" i="9"/>
  <c r="AL30" i="9"/>
  <c r="AB30" i="9"/>
  <c r="AX29" i="9"/>
  <c r="AP29" i="9"/>
  <c r="AL29" i="9"/>
  <c r="AB29" i="9"/>
  <c r="AX28" i="9"/>
  <c r="AP28" i="9"/>
  <c r="AL28" i="9"/>
  <c r="AB28" i="9"/>
  <c r="Y89" i="9"/>
  <c r="Q89" i="9"/>
  <c r="M89" i="9"/>
  <c r="C89" i="9"/>
  <c r="Y88" i="9"/>
  <c r="Q88" i="9"/>
  <c r="M88" i="9"/>
  <c r="C88" i="9"/>
  <c r="Y87" i="9"/>
  <c r="Q87" i="9"/>
  <c r="M87" i="9"/>
  <c r="C87" i="9"/>
  <c r="Y86" i="9"/>
  <c r="Q86" i="9"/>
  <c r="M86" i="9"/>
  <c r="C86" i="9"/>
  <c r="Y85" i="9"/>
  <c r="Q85" i="9"/>
  <c r="M85" i="9"/>
  <c r="C85" i="9"/>
  <c r="Y84" i="9"/>
  <c r="Q84" i="9"/>
  <c r="M84" i="9"/>
  <c r="C84" i="9"/>
  <c r="Y83" i="9"/>
  <c r="Q83" i="9"/>
  <c r="M83" i="9"/>
  <c r="C83" i="9"/>
  <c r="Y82" i="9"/>
  <c r="Q82" i="9"/>
  <c r="M82" i="9"/>
  <c r="C82" i="9"/>
  <c r="Y66" i="9"/>
  <c r="Q66" i="9"/>
  <c r="M66" i="9"/>
  <c r="C66" i="9"/>
  <c r="Y65" i="9"/>
  <c r="Q65" i="9"/>
  <c r="M65" i="9"/>
  <c r="C65" i="9"/>
  <c r="Y64" i="9"/>
  <c r="Q64" i="9"/>
  <c r="M64" i="9"/>
  <c r="C64" i="9"/>
  <c r="Y63" i="9"/>
  <c r="Q63" i="9"/>
  <c r="M63" i="9"/>
  <c r="C63" i="9"/>
  <c r="Y62" i="9"/>
  <c r="Q62" i="9"/>
  <c r="M62" i="9"/>
  <c r="C62" i="9"/>
  <c r="Y61" i="9"/>
  <c r="Q61" i="9"/>
  <c r="M61" i="9"/>
  <c r="C61" i="9"/>
  <c r="Y60" i="9"/>
  <c r="Q60" i="9"/>
  <c r="M60" i="9"/>
  <c r="C60" i="9"/>
  <c r="Y59" i="9"/>
  <c r="Q59" i="9"/>
  <c r="M59" i="9"/>
  <c r="C59" i="9"/>
  <c r="Y43" i="9"/>
  <c r="Q43" i="9"/>
  <c r="M43" i="9"/>
  <c r="C43" i="9"/>
  <c r="Y42" i="9"/>
  <c r="Q42" i="9"/>
  <c r="M42" i="9"/>
  <c r="C42" i="9"/>
  <c r="Y41" i="9"/>
  <c r="Q41" i="9"/>
  <c r="M41" i="9"/>
  <c r="C41" i="9"/>
  <c r="Y40" i="9"/>
  <c r="Q40" i="9"/>
  <c r="M40" i="9"/>
  <c r="C40" i="9"/>
  <c r="Y39" i="9"/>
  <c r="Q39" i="9"/>
  <c r="M39" i="9"/>
  <c r="C39" i="9"/>
  <c r="Y38" i="9"/>
  <c r="Q38" i="9"/>
  <c r="M38" i="9"/>
  <c r="C38" i="9"/>
  <c r="Y37" i="9"/>
  <c r="Q37" i="9"/>
  <c r="M37" i="9"/>
  <c r="C37" i="9"/>
  <c r="Y36" i="9"/>
  <c r="Q36" i="9"/>
  <c r="M36" i="9"/>
  <c r="C36" i="9"/>
  <c r="AX18" i="9" l="1"/>
  <c r="AP18" i="9"/>
  <c r="AL18" i="9"/>
  <c r="AB18" i="9"/>
  <c r="AX17" i="9"/>
  <c r="AP17" i="9"/>
  <c r="AL17" i="9"/>
  <c r="AB17" i="9"/>
  <c r="AX16" i="9"/>
  <c r="AP16" i="9"/>
  <c r="AL16" i="9"/>
  <c r="AB16" i="9"/>
  <c r="AX15" i="9"/>
  <c r="AP15" i="9"/>
  <c r="AL15" i="9"/>
  <c r="AB15" i="9"/>
  <c r="AX14" i="9"/>
  <c r="AP14" i="9"/>
  <c r="AL14" i="9"/>
  <c r="AB14" i="9"/>
  <c r="AX13" i="9"/>
  <c r="AP13" i="9"/>
  <c r="AL13" i="9"/>
  <c r="AB13" i="9"/>
  <c r="AX12" i="9"/>
  <c r="AP12" i="9"/>
  <c r="AL12" i="9"/>
  <c r="AB12" i="9"/>
  <c r="AX11" i="9"/>
  <c r="AP11" i="9"/>
  <c r="AL11" i="9"/>
  <c r="AB11" i="9"/>
  <c r="AX10" i="9"/>
  <c r="AP10" i="9"/>
  <c r="AL10" i="9"/>
  <c r="AB10" i="9"/>
  <c r="AX9" i="9"/>
  <c r="AP9" i="9"/>
  <c r="AL9" i="9"/>
  <c r="AB9" i="9"/>
  <c r="AX8" i="9"/>
  <c r="AP8" i="9"/>
  <c r="AL8" i="9"/>
  <c r="AB8" i="9"/>
  <c r="AX7" i="9"/>
  <c r="AP7" i="9"/>
  <c r="AL7" i="9"/>
  <c r="AB7" i="9"/>
  <c r="AX6" i="9"/>
  <c r="AP6" i="9"/>
  <c r="AL6" i="9"/>
  <c r="AB6" i="9"/>
  <c r="AX5" i="9"/>
  <c r="AP5" i="9"/>
  <c r="AL5" i="9"/>
  <c r="AB5" i="9"/>
  <c r="Y20" i="9" l="1"/>
  <c r="Q20" i="9"/>
  <c r="M20" i="9"/>
  <c r="C20" i="9"/>
  <c r="Y19" i="9"/>
  <c r="Q19" i="9"/>
  <c r="M19" i="9"/>
  <c r="C19" i="9"/>
  <c r="Y18" i="9"/>
  <c r="Q18" i="9"/>
  <c r="M18" i="9"/>
  <c r="C18" i="9"/>
  <c r="Y17" i="9"/>
  <c r="Q17" i="9"/>
  <c r="M17" i="9"/>
  <c r="C17" i="9"/>
  <c r="Y16" i="9"/>
  <c r="Q16" i="9"/>
  <c r="M16" i="9"/>
  <c r="C16" i="9"/>
  <c r="Y15" i="9"/>
  <c r="Q15" i="9"/>
  <c r="M15" i="9"/>
  <c r="C15" i="9"/>
  <c r="Y14" i="9"/>
  <c r="Q14" i="9"/>
  <c r="M14" i="9"/>
  <c r="C14" i="9"/>
  <c r="Y13" i="9"/>
  <c r="Q13" i="9"/>
  <c r="M13" i="9"/>
  <c r="C13" i="9"/>
  <c r="U82" i="8"/>
  <c r="V82" i="8" s="1"/>
  <c r="U81" i="8"/>
  <c r="V81" i="8" s="1"/>
  <c r="U80" i="8"/>
  <c r="V80" i="8" s="1"/>
  <c r="U79" i="8" l="1"/>
  <c r="E76" i="9"/>
  <c r="R75" i="9"/>
  <c r="E75" i="9"/>
  <c r="H74" i="9"/>
  <c r="E74" i="9"/>
  <c r="H73" i="9"/>
  <c r="E72" i="9"/>
  <c r="M70" i="9"/>
  <c r="E53" i="9"/>
  <c r="R52" i="9"/>
  <c r="E52" i="9"/>
  <c r="H51" i="9"/>
  <c r="E51" i="9"/>
  <c r="H50" i="9"/>
  <c r="E50" i="9"/>
  <c r="E49" i="9"/>
  <c r="M47" i="9"/>
  <c r="E30" i="9"/>
  <c r="R29" i="9"/>
  <c r="E29" i="9"/>
  <c r="H28" i="9"/>
  <c r="E28" i="9"/>
  <c r="H27" i="9"/>
  <c r="E27" i="9"/>
  <c r="E26" i="9"/>
  <c r="M24" i="9"/>
  <c r="E7" i="9"/>
  <c r="R6" i="9"/>
  <c r="E6" i="9"/>
  <c r="H5" i="9"/>
  <c r="E5" i="9"/>
  <c r="H4" i="9"/>
  <c r="E4" i="9"/>
  <c r="E3" i="9"/>
  <c r="N1" i="4"/>
  <c r="AX89" i="7"/>
  <c r="AP89" i="7"/>
  <c r="AL89" i="7"/>
  <c r="AB89" i="7"/>
  <c r="AX88" i="7"/>
  <c r="AP88" i="7"/>
  <c r="AL88" i="7"/>
  <c r="AB88" i="7"/>
  <c r="AX87" i="7"/>
  <c r="AP87" i="7"/>
  <c r="AL87" i="7"/>
  <c r="AB87" i="7"/>
  <c r="AX86" i="7"/>
  <c r="AP86" i="7"/>
  <c r="AL86" i="7"/>
  <c r="AB86" i="7"/>
  <c r="AX85" i="7"/>
  <c r="AP85" i="7"/>
  <c r="AL85" i="7"/>
  <c r="AB85" i="7"/>
  <c r="AX84" i="7"/>
  <c r="AP84" i="7"/>
  <c r="AL84" i="7"/>
  <c r="AB84" i="7"/>
  <c r="AX83" i="7"/>
  <c r="AP83" i="7"/>
  <c r="AL83" i="7"/>
  <c r="AB83" i="7"/>
  <c r="AX82" i="7"/>
  <c r="AP82" i="7"/>
  <c r="AL82" i="7"/>
  <c r="AB82" i="7"/>
  <c r="AX81" i="7"/>
  <c r="AP81" i="7"/>
  <c r="AL81" i="7"/>
  <c r="AB81" i="7"/>
  <c r="AX80" i="7"/>
  <c r="AP80" i="7"/>
  <c r="AL80" i="7"/>
  <c r="AB80" i="7"/>
  <c r="AX79" i="7"/>
  <c r="AP79" i="7"/>
  <c r="AL79" i="7"/>
  <c r="AB79" i="7"/>
  <c r="AX78" i="7"/>
  <c r="AP78" i="7"/>
  <c r="AL78" i="7"/>
  <c r="AB78" i="7"/>
  <c r="AX77" i="7"/>
  <c r="AP77" i="7"/>
  <c r="AL77" i="7"/>
  <c r="AB77" i="7"/>
  <c r="AX76" i="7"/>
  <c r="AP76" i="7"/>
  <c r="AL76" i="7"/>
  <c r="AB76" i="7"/>
  <c r="AX75" i="7"/>
  <c r="AP75" i="7"/>
  <c r="AL75" i="7"/>
  <c r="AB75" i="7"/>
  <c r="AX74" i="7"/>
  <c r="AP74" i="7"/>
  <c r="AL74" i="7"/>
  <c r="AB74" i="7"/>
  <c r="AX66" i="7"/>
  <c r="AP66" i="7"/>
  <c r="AL66" i="7"/>
  <c r="AB66" i="7"/>
  <c r="AX65" i="7"/>
  <c r="AP65" i="7"/>
  <c r="AL65" i="7"/>
  <c r="AB65" i="7"/>
  <c r="AX64" i="7"/>
  <c r="AP64" i="7"/>
  <c r="AL64" i="7"/>
  <c r="AB64" i="7"/>
  <c r="AX63" i="7"/>
  <c r="AP63" i="7"/>
  <c r="AL63" i="7"/>
  <c r="AB63" i="7"/>
  <c r="AX62" i="7"/>
  <c r="AP62" i="7"/>
  <c r="AL62" i="7"/>
  <c r="AB62" i="7"/>
  <c r="AX61" i="7"/>
  <c r="AP61" i="7"/>
  <c r="AL61" i="7"/>
  <c r="AB61" i="7"/>
  <c r="AX60" i="7"/>
  <c r="AP60" i="7"/>
  <c r="AL60" i="7"/>
  <c r="AB60" i="7"/>
  <c r="AX59" i="7"/>
  <c r="AP59" i="7"/>
  <c r="AL59" i="7"/>
  <c r="AB59" i="7"/>
  <c r="AX58" i="7"/>
  <c r="AP58" i="7"/>
  <c r="AL58" i="7"/>
  <c r="AB58" i="7"/>
  <c r="AX57" i="7"/>
  <c r="AP57" i="7"/>
  <c r="AL57" i="7"/>
  <c r="AB57" i="7"/>
  <c r="AX56" i="7"/>
  <c r="AP56" i="7"/>
  <c r="AL56" i="7"/>
  <c r="AB56" i="7"/>
  <c r="AX55" i="7"/>
  <c r="AP55" i="7"/>
  <c r="AL55" i="7"/>
  <c r="AB55" i="7"/>
  <c r="AX54" i="7"/>
  <c r="AP54" i="7"/>
  <c r="AL54" i="7"/>
  <c r="AB54" i="7"/>
  <c r="AX53" i="7"/>
  <c r="AP53" i="7"/>
  <c r="AL53" i="7"/>
  <c r="AB53" i="7"/>
  <c r="AX52" i="7"/>
  <c r="AP52" i="7"/>
  <c r="AL52" i="7"/>
  <c r="AB52" i="7"/>
  <c r="AX51" i="7"/>
  <c r="AP51" i="7"/>
  <c r="AL51" i="7"/>
  <c r="AB51" i="7"/>
  <c r="AB33" i="7"/>
  <c r="AB10" i="7"/>
  <c r="AX43" i="7"/>
  <c r="AP43" i="7"/>
  <c r="AL43" i="7"/>
  <c r="AB43" i="7"/>
  <c r="AX42" i="7"/>
  <c r="AP42" i="7"/>
  <c r="AL42" i="7"/>
  <c r="AB42" i="7"/>
  <c r="AX41" i="7"/>
  <c r="AP41" i="7"/>
  <c r="AL41" i="7"/>
  <c r="AB41" i="7"/>
  <c r="AX40" i="7"/>
  <c r="AP40" i="7"/>
  <c r="AL40" i="7"/>
  <c r="AB40" i="7"/>
  <c r="AX39" i="7"/>
  <c r="AP39" i="7"/>
  <c r="AL39" i="7"/>
  <c r="AB39" i="7"/>
  <c r="AX38" i="7"/>
  <c r="AP38" i="7"/>
  <c r="AL38" i="7"/>
  <c r="AB38" i="7"/>
  <c r="AX37" i="7"/>
  <c r="AP37" i="7"/>
  <c r="AL37" i="7"/>
  <c r="AB37" i="7"/>
  <c r="AX36" i="7"/>
  <c r="AP36" i="7"/>
  <c r="AL36" i="7"/>
  <c r="AB36" i="7"/>
  <c r="AX35" i="7"/>
  <c r="AP35" i="7"/>
  <c r="AL35" i="7"/>
  <c r="AB35" i="7"/>
  <c r="AX34" i="7"/>
  <c r="AP34" i="7"/>
  <c r="AL34" i="7"/>
  <c r="AB34" i="7"/>
  <c r="AX33" i="7"/>
  <c r="AP33" i="7"/>
  <c r="AL33" i="7"/>
  <c r="AX32" i="7"/>
  <c r="AP32" i="7"/>
  <c r="AL32" i="7"/>
  <c r="AB32" i="7"/>
  <c r="AX31" i="7"/>
  <c r="AP31" i="7"/>
  <c r="AL31" i="7"/>
  <c r="AB31" i="7"/>
  <c r="AX30" i="7"/>
  <c r="AP30" i="7"/>
  <c r="AL30" i="7"/>
  <c r="AB30" i="7"/>
  <c r="AX29" i="7"/>
  <c r="AP29" i="7"/>
  <c r="AL29" i="7"/>
  <c r="AB29" i="7"/>
  <c r="AX28" i="7"/>
  <c r="AP28" i="7"/>
  <c r="AL28" i="7"/>
  <c r="AB28" i="7"/>
  <c r="Y89" i="7"/>
  <c r="Q89" i="7"/>
  <c r="M89" i="7"/>
  <c r="C89" i="7"/>
  <c r="Y88" i="7"/>
  <c r="Q88" i="7"/>
  <c r="M88" i="7"/>
  <c r="C88" i="7"/>
  <c r="Y87" i="7"/>
  <c r="Q87" i="7"/>
  <c r="M87" i="7"/>
  <c r="C87" i="7"/>
  <c r="Y86" i="7"/>
  <c r="Q86" i="7"/>
  <c r="M86" i="7"/>
  <c r="C86" i="7"/>
  <c r="Y85" i="7"/>
  <c r="Q85" i="7"/>
  <c r="M85" i="7"/>
  <c r="C85" i="7"/>
  <c r="Y84" i="7"/>
  <c r="Q84" i="7"/>
  <c r="M84" i="7"/>
  <c r="C84" i="7"/>
  <c r="Y83" i="7"/>
  <c r="Q83" i="7"/>
  <c r="M83" i="7"/>
  <c r="C83" i="7"/>
  <c r="Y82" i="7"/>
  <c r="Q82" i="7"/>
  <c r="M82" i="7"/>
  <c r="C82" i="7"/>
  <c r="Y81" i="7"/>
  <c r="Q81" i="7"/>
  <c r="M81" i="7"/>
  <c r="Y66" i="7"/>
  <c r="Q66" i="7"/>
  <c r="M66" i="7"/>
  <c r="C66" i="7"/>
  <c r="Y65" i="7"/>
  <c r="Q65" i="7"/>
  <c r="M65" i="7"/>
  <c r="C65" i="7"/>
  <c r="Y64" i="7"/>
  <c r="Q64" i="7"/>
  <c r="M64" i="7"/>
  <c r="C64" i="7"/>
  <c r="Y63" i="7"/>
  <c r="Q63" i="7"/>
  <c r="M63" i="7"/>
  <c r="C63" i="7"/>
  <c r="Y62" i="7"/>
  <c r="Q62" i="7"/>
  <c r="M62" i="7"/>
  <c r="C62" i="7"/>
  <c r="Y61" i="7"/>
  <c r="Q61" i="7"/>
  <c r="M61" i="7"/>
  <c r="C61" i="7"/>
  <c r="Y60" i="7"/>
  <c r="Q60" i="7"/>
  <c r="M60" i="7"/>
  <c r="C60" i="7"/>
  <c r="Y59" i="7"/>
  <c r="Q59" i="7"/>
  <c r="M59" i="7"/>
  <c r="C59" i="7"/>
  <c r="Y58" i="7"/>
  <c r="Q58" i="7"/>
  <c r="M58" i="7"/>
  <c r="Y43" i="7"/>
  <c r="Q43" i="7"/>
  <c r="M43" i="7"/>
  <c r="C43" i="7"/>
  <c r="Y42" i="7"/>
  <c r="Q42" i="7"/>
  <c r="M42" i="7"/>
  <c r="C42" i="7"/>
  <c r="Y41" i="7"/>
  <c r="Q41" i="7"/>
  <c r="M41" i="7"/>
  <c r="C41" i="7"/>
  <c r="Y40" i="7"/>
  <c r="Q40" i="7"/>
  <c r="M40" i="7"/>
  <c r="C40" i="7"/>
  <c r="Y39" i="7"/>
  <c r="Q39" i="7"/>
  <c r="M39" i="7"/>
  <c r="C39" i="7"/>
  <c r="Y38" i="7"/>
  <c r="Q38" i="7"/>
  <c r="M38" i="7"/>
  <c r="C38" i="7"/>
  <c r="Y37" i="7"/>
  <c r="Q37" i="7"/>
  <c r="M37" i="7"/>
  <c r="C37" i="7"/>
  <c r="Y36" i="7"/>
  <c r="Q36" i="7"/>
  <c r="M36" i="7"/>
  <c r="C36" i="7"/>
  <c r="Y35" i="7"/>
  <c r="Q35" i="7"/>
  <c r="M35" i="7"/>
  <c r="AX20" i="7"/>
  <c r="AP20" i="7"/>
  <c r="AL20" i="7"/>
  <c r="AB20" i="7"/>
  <c r="AX19" i="7"/>
  <c r="AP19" i="7"/>
  <c r="AL19" i="7"/>
  <c r="AB19" i="7"/>
  <c r="AX18" i="7"/>
  <c r="AP18" i="7"/>
  <c r="AL18" i="7"/>
  <c r="AB18" i="7"/>
  <c r="AB17" i="7"/>
  <c r="AX17" i="7"/>
  <c r="AP17" i="7"/>
  <c r="AL17" i="7"/>
  <c r="AX16" i="7"/>
  <c r="AP16" i="7"/>
  <c r="AL16" i="7"/>
  <c r="AB16" i="7"/>
  <c r="AX15" i="7"/>
  <c r="AP15" i="7"/>
  <c r="AL15" i="7"/>
  <c r="AB15" i="7"/>
  <c r="AX14" i="7"/>
  <c r="AP14" i="7"/>
  <c r="AL14" i="7"/>
  <c r="AB14" i="7"/>
  <c r="AX13" i="7"/>
  <c r="AP13" i="7"/>
  <c r="AL13" i="7"/>
  <c r="AB13" i="7"/>
  <c r="AX12" i="7"/>
  <c r="AP12" i="7"/>
  <c r="AL12" i="7"/>
  <c r="AB12" i="7"/>
  <c r="AX11" i="7"/>
  <c r="AP11" i="7"/>
  <c r="AL11" i="7"/>
  <c r="AB11" i="7"/>
  <c r="AX10" i="7"/>
  <c r="AP10" i="7"/>
  <c r="AL10" i="7"/>
  <c r="AX9" i="7"/>
  <c r="AP9" i="7"/>
  <c r="AL9" i="7"/>
  <c r="AB9" i="7"/>
  <c r="AX8" i="7"/>
  <c r="AP8" i="7"/>
  <c r="AL8" i="7"/>
  <c r="AB8" i="7"/>
  <c r="AX7" i="7"/>
  <c r="AP7" i="7"/>
  <c r="AL7" i="7"/>
  <c r="AB7" i="7"/>
  <c r="AX6" i="7"/>
  <c r="AP6" i="7"/>
  <c r="AL6" i="7"/>
  <c r="AB6" i="7"/>
  <c r="AX5" i="7"/>
  <c r="AP5" i="7"/>
  <c r="AL5" i="7"/>
  <c r="AB5" i="7"/>
  <c r="Y20" i="7"/>
  <c r="Q20" i="7"/>
  <c r="M20" i="7"/>
  <c r="C20" i="7"/>
  <c r="Y19" i="7"/>
  <c r="Q19" i="7"/>
  <c r="M19" i="7"/>
  <c r="C19" i="7"/>
  <c r="Y18" i="7"/>
  <c r="Q18" i="7"/>
  <c r="M18" i="7"/>
  <c r="C18" i="7"/>
  <c r="Y17" i="7"/>
  <c r="Q17" i="7"/>
  <c r="M17" i="7"/>
  <c r="C17" i="7"/>
  <c r="Y16" i="7"/>
  <c r="Q16" i="7"/>
  <c r="M16" i="7"/>
  <c r="C16" i="7"/>
  <c r="Y15" i="7"/>
  <c r="Q15" i="7"/>
  <c r="M15" i="7"/>
  <c r="C15" i="7"/>
  <c r="Y14" i="7"/>
  <c r="Q14" i="7"/>
  <c r="M14" i="7"/>
  <c r="C14" i="7"/>
  <c r="Y13" i="7"/>
  <c r="Q13" i="7"/>
  <c r="M13" i="7"/>
  <c r="C13" i="7"/>
  <c r="Y12" i="7"/>
  <c r="Q12" i="7"/>
  <c r="M12" i="7"/>
  <c r="U78" i="8"/>
  <c r="U77" i="8"/>
  <c r="U76" i="8"/>
  <c r="U75" i="8"/>
  <c r="U74" i="8"/>
  <c r="U73" i="8"/>
  <c r="U72" i="8"/>
  <c r="U71" i="8"/>
  <c r="AI56" i="9" s="1"/>
  <c r="U70" i="8"/>
  <c r="AI55" i="9" s="1"/>
  <c r="U69" i="8"/>
  <c r="AI54" i="9" s="1"/>
  <c r="U68" i="8"/>
  <c r="AI53" i="9" s="1"/>
  <c r="U67" i="8"/>
  <c r="AI52" i="9" s="1"/>
  <c r="U66" i="8"/>
  <c r="AI51" i="9" s="1"/>
  <c r="U65" i="8"/>
  <c r="U64" i="8"/>
  <c r="U63" i="8"/>
  <c r="U62" i="8"/>
  <c r="U61" i="8"/>
  <c r="U60" i="8"/>
  <c r="U59" i="8"/>
  <c r="U58" i="8"/>
  <c r="U57" i="8"/>
  <c r="V57" i="8" s="1"/>
  <c r="U56" i="8"/>
  <c r="U55" i="8"/>
  <c r="U54" i="8"/>
  <c r="U53" i="8"/>
  <c r="U52" i="8"/>
  <c r="V52" i="8" s="1"/>
  <c r="U51" i="8"/>
  <c r="V51" i="8" s="1"/>
  <c r="U50" i="8"/>
  <c r="V50" i="8" s="1"/>
  <c r="U49" i="8"/>
  <c r="V49" i="8" s="1"/>
  <c r="U48" i="8"/>
  <c r="V48" i="8" s="1"/>
  <c r="U47" i="8"/>
  <c r="V47" i="8" s="1"/>
  <c r="U46" i="8"/>
  <c r="V46" i="8" s="1"/>
  <c r="U45" i="8"/>
  <c r="V45" i="8" s="1"/>
  <c r="T57" i="8"/>
  <c r="S57" i="8"/>
  <c r="AC89" i="7" s="1"/>
  <c r="T56" i="8"/>
  <c r="S56" i="8"/>
  <c r="AC88" i="7" s="1"/>
  <c r="T55" i="8"/>
  <c r="S55" i="8"/>
  <c r="AC87" i="7" s="1"/>
  <c r="T54" i="8"/>
  <c r="S54" i="8"/>
  <c r="AC17" i="7" s="1"/>
  <c r="T53" i="8"/>
  <c r="S53" i="8"/>
  <c r="AC85" i="7" s="1"/>
  <c r="T52" i="8"/>
  <c r="S52" i="8"/>
  <c r="AC84" i="7" s="1"/>
  <c r="T51" i="8"/>
  <c r="S51" i="8"/>
  <c r="AC83" i="7" s="1"/>
  <c r="T50" i="8"/>
  <c r="S50" i="8"/>
  <c r="AC36" i="7" s="1"/>
  <c r="T49" i="8"/>
  <c r="S49" i="8"/>
  <c r="AC81" i="7" s="1"/>
  <c r="T48" i="8"/>
  <c r="S48" i="8"/>
  <c r="AC80" i="7" s="1"/>
  <c r="T47" i="8"/>
  <c r="S47" i="8"/>
  <c r="AC79" i="7" s="1"/>
  <c r="T46" i="8"/>
  <c r="S46" i="8"/>
  <c r="AC32" i="7" s="1"/>
  <c r="T45" i="8"/>
  <c r="S45" i="8"/>
  <c r="AC8" i="7" s="1"/>
  <c r="AC7" i="7"/>
  <c r="AC6" i="7"/>
  <c r="AC28" i="7"/>
  <c r="D43" i="7"/>
  <c r="D19" i="7"/>
  <c r="D18" i="7"/>
  <c r="D17" i="7"/>
  <c r="D16" i="7"/>
  <c r="D15" i="7"/>
  <c r="D83" i="7"/>
  <c r="D13" i="7"/>
  <c r="D35" i="7"/>
  <c r="V58" i="8" l="1"/>
  <c r="J36" i="9"/>
  <c r="J13" i="9"/>
  <c r="J82" i="9"/>
  <c r="J59" i="9"/>
  <c r="V66" i="8"/>
  <c r="AI5" i="9"/>
  <c r="AI28" i="9"/>
  <c r="AI74" i="9"/>
  <c r="V74" i="8"/>
  <c r="AI13" i="9"/>
  <c r="AI36" i="9"/>
  <c r="AI59" i="9"/>
  <c r="AI82" i="9"/>
  <c r="V59" i="8"/>
  <c r="J37" i="9"/>
  <c r="J14" i="9"/>
  <c r="J83" i="9"/>
  <c r="J60" i="9"/>
  <c r="V67" i="8"/>
  <c r="AI6" i="9"/>
  <c r="AI75" i="9"/>
  <c r="AI29" i="9"/>
  <c r="V75" i="8"/>
  <c r="AI60" i="9"/>
  <c r="AI14" i="9"/>
  <c r="AI83" i="9"/>
  <c r="AI37" i="9"/>
  <c r="V60" i="8"/>
  <c r="J61" i="9"/>
  <c r="J38" i="9"/>
  <c r="J15" i="9"/>
  <c r="J84" i="9"/>
  <c r="V68" i="8"/>
  <c r="AI30" i="9"/>
  <c r="AI76" i="9"/>
  <c r="AI7" i="9"/>
  <c r="V76" i="8"/>
  <c r="AI38" i="9"/>
  <c r="AI61" i="9"/>
  <c r="AI84" i="9"/>
  <c r="AI15" i="9"/>
  <c r="V53" i="8"/>
  <c r="AI62" i="7"/>
  <c r="AI16" i="7"/>
  <c r="AI39" i="7"/>
  <c r="AI85" i="7"/>
  <c r="V61" i="8"/>
  <c r="J62" i="9"/>
  <c r="J39" i="9"/>
  <c r="J16" i="9"/>
  <c r="J85" i="9"/>
  <c r="V69" i="8"/>
  <c r="AI77" i="9"/>
  <c r="AI31" i="9"/>
  <c r="AI8" i="9"/>
  <c r="V77" i="8"/>
  <c r="AI85" i="9"/>
  <c r="AI39" i="9"/>
  <c r="AI62" i="9"/>
  <c r="AI16" i="9"/>
  <c r="V54" i="8"/>
  <c r="AI63" i="7"/>
  <c r="AI17" i="7"/>
  <c r="AI40" i="7"/>
  <c r="AI86" i="7"/>
  <c r="V62" i="8"/>
  <c r="J40" i="9"/>
  <c r="J17" i="9"/>
  <c r="J86" i="9"/>
  <c r="J63" i="9"/>
  <c r="V70" i="8"/>
  <c r="AI78" i="9"/>
  <c r="AI9" i="9"/>
  <c r="AI32" i="9"/>
  <c r="V78" i="8"/>
  <c r="AI63" i="9"/>
  <c r="AI86" i="9"/>
  <c r="AI17" i="9"/>
  <c r="AI40" i="9"/>
  <c r="V55" i="8"/>
  <c r="AI18" i="7"/>
  <c r="AI87" i="7"/>
  <c r="AI41" i="7"/>
  <c r="AI64" i="7"/>
  <c r="V63" i="8"/>
  <c r="J64" i="9"/>
  <c r="J41" i="9"/>
  <c r="J18" i="9"/>
  <c r="J87" i="9"/>
  <c r="V71" i="8"/>
  <c r="AI33" i="9"/>
  <c r="AI10" i="9"/>
  <c r="AI79" i="9"/>
  <c r="V56" i="8"/>
  <c r="AI88" i="7"/>
  <c r="AI42" i="7"/>
  <c r="AI19" i="7"/>
  <c r="AI65" i="7"/>
  <c r="V64" i="8"/>
  <c r="J42" i="9"/>
  <c r="J19" i="9"/>
  <c r="J88" i="9"/>
  <c r="J65" i="9"/>
  <c r="V72" i="8"/>
  <c r="AI80" i="9"/>
  <c r="AI11" i="9"/>
  <c r="AI34" i="9"/>
  <c r="AI57" i="9"/>
  <c r="V65" i="8"/>
  <c r="J66" i="9"/>
  <c r="J43" i="9"/>
  <c r="J20" i="9"/>
  <c r="J89" i="9"/>
  <c r="V73" i="8"/>
  <c r="AI35" i="9"/>
  <c r="AI58" i="9"/>
  <c r="AI12" i="9"/>
  <c r="AI81" i="9"/>
  <c r="V79" i="8"/>
  <c r="AI41" i="9"/>
  <c r="AI64" i="9"/>
  <c r="AI18" i="9"/>
  <c r="AI87" i="9"/>
  <c r="AI66" i="7"/>
  <c r="AI20" i="7"/>
  <c r="AI43" i="7"/>
  <c r="AI89" i="7"/>
  <c r="AI38" i="7"/>
  <c r="AI84" i="7"/>
  <c r="AI15" i="7"/>
  <c r="AI61" i="7"/>
  <c r="AI37" i="7"/>
  <c r="AI83" i="7"/>
  <c r="AI60" i="7"/>
  <c r="AI14" i="7"/>
  <c r="AI82" i="7"/>
  <c r="AI36" i="7"/>
  <c r="AI13" i="7"/>
  <c r="AI59" i="7"/>
  <c r="AI58" i="7"/>
  <c r="AI12" i="7"/>
  <c r="AI81" i="7"/>
  <c r="AI35" i="7"/>
  <c r="AI57" i="7"/>
  <c r="AI80" i="7"/>
  <c r="AI11" i="7"/>
  <c r="AI34" i="7"/>
  <c r="AI33" i="7"/>
  <c r="AI10" i="7"/>
  <c r="AI56" i="7"/>
  <c r="AI79" i="7"/>
  <c r="AI9" i="7"/>
  <c r="AI32" i="7"/>
  <c r="AI78" i="7"/>
  <c r="AI55" i="7"/>
  <c r="AI8" i="7"/>
  <c r="AI77" i="7"/>
  <c r="AI31" i="7"/>
  <c r="AI54" i="7"/>
  <c r="AI7" i="7"/>
  <c r="AI30" i="7"/>
  <c r="AI76" i="7"/>
  <c r="AI53" i="7"/>
  <c r="AI6" i="7"/>
  <c r="AI29" i="7"/>
  <c r="AI52" i="7"/>
  <c r="AI75" i="7"/>
  <c r="AI51" i="7"/>
  <c r="AI5" i="7"/>
  <c r="AI28" i="7"/>
  <c r="AI74" i="7"/>
  <c r="J89" i="7"/>
  <c r="J66" i="7"/>
  <c r="J43" i="7"/>
  <c r="J20" i="7"/>
  <c r="J65" i="7"/>
  <c r="J88" i="7"/>
  <c r="J19" i="7"/>
  <c r="J42" i="7"/>
  <c r="J87" i="7"/>
  <c r="J64" i="7"/>
  <c r="J41" i="7"/>
  <c r="J18" i="7"/>
  <c r="J86" i="7"/>
  <c r="J40" i="7"/>
  <c r="J63" i="7"/>
  <c r="J17" i="7"/>
  <c r="J39" i="7"/>
  <c r="J85" i="7"/>
  <c r="J16" i="7"/>
  <c r="J62" i="7"/>
  <c r="J38" i="7"/>
  <c r="J84" i="7"/>
  <c r="J15" i="7"/>
  <c r="J61" i="7"/>
  <c r="J37" i="7"/>
  <c r="J83" i="7"/>
  <c r="J14" i="7"/>
  <c r="J60" i="7"/>
  <c r="J13" i="7"/>
  <c r="J36" i="7"/>
  <c r="J82" i="7"/>
  <c r="J59" i="7"/>
  <c r="J35" i="7"/>
  <c r="J12" i="7"/>
  <c r="J58" i="7"/>
  <c r="J81" i="7"/>
  <c r="I25" i="1"/>
  <c r="AC82" i="7"/>
  <c r="AC35" i="7"/>
  <c r="AC86" i="7"/>
  <c r="AC39" i="7"/>
  <c r="AC51" i="7"/>
  <c r="D60" i="7"/>
  <c r="AC43" i="7"/>
  <c r="AC55" i="7"/>
  <c r="AC59" i="7"/>
  <c r="AC13" i="7"/>
  <c r="D64" i="7"/>
  <c r="AC63" i="7"/>
  <c r="AC74" i="7"/>
  <c r="AC78" i="7"/>
  <c r="D12" i="7"/>
  <c r="AC5" i="7"/>
  <c r="AC9" i="7"/>
  <c r="D38" i="7"/>
  <c r="D42" i="7"/>
  <c r="D81" i="7"/>
  <c r="D85" i="7"/>
  <c r="D89" i="7"/>
  <c r="AC31" i="7"/>
  <c r="D14" i="7"/>
  <c r="AC12" i="7"/>
  <c r="AC16" i="7"/>
  <c r="AC20" i="7"/>
  <c r="D59" i="7"/>
  <c r="D63" i="7"/>
  <c r="AC34" i="7"/>
  <c r="AC38" i="7"/>
  <c r="AC42" i="7"/>
  <c r="AC54" i="7"/>
  <c r="AC58" i="7"/>
  <c r="AC62" i="7"/>
  <c r="AC66" i="7"/>
  <c r="AC77" i="7"/>
  <c r="D37" i="7"/>
  <c r="D41" i="7"/>
  <c r="D84" i="7"/>
  <c r="D88" i="7"/>
  <c r="AC30" i="7"/>
  <c r="D20" i="7"/>
  <c r="AC11" i="7"/>
  <c r="AC15" i="7"/>
  <c r="AC19" i="7"/>
  <c r="D58" i="7"/>
  <c r="D62" i="7"/>
  <c r="D66" i="7"/>
  <c r="AC33" i="7"/>
  <c r="AC37" i="7"/>
  <c r="AC41" i="7"/>
  <c r="AC53" i="7"/>
  <c r="AC57" i="7"/>
  <c r="AC61" i="7"/>
  <c r="AC65" i="7"/>
  <c r="AC76" i="7"/>
  <c r="D36" i="7"/>
  <c r="D40" i="7"/>
  <c r="D87" i="7"/>
  <c r="AC29" i="7"/>
  <c r="AC10" i="7"/>
  <c r="AC14" i="7"/>
  <c r="AC18" i="7"/>
  <c r="D61" i="7"/>
  <c r="D65" i="7"/>
  <c r="AC40" i="7"/>
  <c r="AC52" i="7"/>
  <c r="AC56" i="7"/>
  <c r="AC60" i="7"/>
  <c r="AC64" i="7"/>
  <c r="AC75" i="7"/>
  <c r="D39" i="7"/>
  <c r="D82" i="7"/>
  <c r="D86" i="7"/>
  <c r="Y80" i="7"/>
  <c r="Y79" i="7"/>
  <c r="Y78" i="7"/>
  <c r="Y57" i="7"/>
  <c r="Y56" i="7"/>
  <c r="Y55" i="7"/>
  <c r="Y34" i="7"/>
  <c r="Y33" i="7"/>
  <c r="Y32" i="7"/>
  <c r="Y11" i="7"/>
  <c r="Y10" i="7"/>
  <c r="Y9" i="7"/>
  <c r="Q80" i="7"/>
  <c r="Q79" i="7"/>
  <c r="Q78" i="7"/>
  <c r="Q57" i="7"/>
  <c r="Q56" i="7"/>
  <c r="Q55" i="7"/>
  <c r="Q34" i="7"/>
  <c r="Q33" i="7"/>
  <c r="Q32" i="7"/>
  <c r="Q11" i="7"/>
  <c r="Q10" i="7"/>
  <c r="Q9" i="7"/>
  <c r="M80" i="7"/>
  <c r="M79" i="7"/>
  <c r="M78" i="7"/>
  <c r="M57" i="7"/>
  <c r="M56" i="7"/>
  <c r="M55" i="7"/>
  <c r="M34" i="7"/>
  <c r="M33" i="7"/>
  <c r="M32" i="7"/>
  <c r="M11" i="7"/>
  <c r="M10" i="7"/>
  <c r="M9" i="7"/>
  <c r="M70" i="7"/>
  <c r="M47" i="7"/>
  <c r="M24" i="7"/>
  <c r="R75" i="7"/>
  <c r="R52" i="7"/>
  <c r="R29" i="7"/>
  <c r="R6" i="7"/>
  <c r="E76" i="7"/>
  <c r="E53" i="7"/>
  <c r="E30" i="7"/>
  <c r="E7" i="7"/>
  <c r="E75" i="7"/>
  <c r="E52" i="7"/>
  <c r="E29" i="7"/>
  <c r="E6" i="7"/>
  <c r="H74" i="7"/>
  <c r="H51" i="7"/>
  <c r="H28" i="7"/>
  <c r="H5" i="7"/>
  <c r="H73" i="7"/>
  <c r="H50" i="7"/>
  <c r="H27" i="7"/>
  <c r="H4" i="7"/>
  <c r="E74" i="7"/>
  <c r="E51" i="7"/>
  <c r="E28" i="7"/>
  <c r="E5" i="7"/>
  <c r="E50" i="7"/>
  <c r="E27" i="7"/>
  <c r="E4" i="7"/>
  <c r="E72" i="7"/>
  <c r="E49" i="7"/>
  <c r="E26" i="7"/>
  <c r="E3" i="7"/>
  <c r="J34" i="7" l="1"/>
  <c r="J80" i="7"/>
  <c r="J57" i="7"/>
  <c r="J11" i="7"/>
  <c r="J33" i="7"/>
  <c r="J79" i="7"/>
  <c r="J10" i="7"/>
  <c r="J56" i="7"/>
  <c r="J78" i="7"/>
  <c r="J32" i="7"/>
  <c r="J9" i="7"/>
  <c r="J55" i="7"/>
  <c r="B58" i="4"/>
  <c r="S42" i="4" l="1"/>
  <c r="S41" i="4"/>
  <c r="S40" i="4"/>
  <c r="S39" i="4"/>
  <c r="S38" i="4"/>
  <c r="S37" i="4"/>
  <c r="S36" i="4"/>
  <c r="S35" i="4"/>
  <c r="S34" i="4"/>
  <c r="S33" i="4"/>
  <c r="S32" i="4"/>
  <c r="S31" i="4"/>
  <c r="S30" i="4"/>
  <c r="S29" i="4"/>
  <c r="S28" i="4"/>
  <c r="S27" i="4"/>
  <c r="S26" i="4"/>
  <c r="S25" i="4"/>
  <c r="S24" i="4"/>
  <c r="S23" i="4"/>
  <c r="T23" i="4" s="1"/>
  <c r="H35" i="1" s="1"/>
  <c r="S22" i="4"/>
  <c r="S21" i="4"/>
  <c r="T21" i="4" s="1"/>
  <c r="H31" i="1" s="1"/>
  <c r="S20" i="4"/>
  <c r="S18" i="4"/>
  <c r="S19" i="4"/>
  <c r="T29" i="4" l="1"/>
  <c r="H47" i="1" s="1"/>
  <c r="T31" i="4"/>
  <c r="P25" i="1" s="1"/>
  <c r="T37" i="4"/>
  <c r="P37" i="1" s="1"/>
  <c r="T30" i="4"/>
  <c r="H49" i="1" s="1"/>
  <c r="T38" i="4"/>
  <c r="P39" i="1" s="1"/>
  <c r="T27" i="4"/>
  <c r="H43" i="1" s="1"/>
  <c r="T28" i="4"/>
  <c r="H45" i="1" s="1"/>
  <c r="T39" i="4"/>
  <c r="P41" i="1" s="1"/>
  <c r="T32" i="4"/>
  <c r="P27" i="1" s="1"/>
  <c r="T40" i="4"/>
  <c r="P43" i="1" s="1"/>
  <c r="T33" i="4"/>
  <c r="P29" i="1" s="1"/>
  <c r="T41" i="4"/>
  <c r="P45" i="1" s="1"/>
  <c r="T35" i="4"/>
  <c r="P33" i="1" s="1"/>
  <c r="T36" i="4"/>
  <c r="P35" i="1" s="1"/>
  <c r="T34" i="4"/>
  <c r="P31" i="1" s="1"/>
  <c r="T42" i="4"/>
  <c r="P47" i="1" s="1"/>
  <c r="T18" i="4"/>
  <c r="H25" i="1" s="1"/>
  <c r="T20" i="4"/>
  <c r="H29" i="1" s="1"/>
  <c r="T22" i="4"/>
  <c r="H33" i="1" s="1"/>
  <c r="T24" i="4"/>
  <c r="H37" i="1" s="1"/>
  <c r="T25" i="4"/>
  <c r="H39" i="1" s="1"/>
  <c r="T19" i="4"/>
  <c r="H27" i="1" s="1"/>
  <c r="T26" i="4"/>
  <c r="H41" i="1" s="1"/>
  <c r="C57" i="7" l="1"/>
  <c r="C34" i="7"/>
  <c r="C80" i="7"/>
  <c r="C11" i="7"/>
  <c r="C79" i="7"/>
  <c r="C56" i="7"/>
  <c r="C33" i="7"/>
  <c r="C10" i="7"/>
  <c r="C78" i="7"/>
  <c r="C55" i="7"/>
  <c r="C32" i="7"/>
  <c r="C9" i="7"/>
  <c r="K58" i="4"/>
  <c r="J58" i="4"/>
  <c r="I58" i="4"/>
  <c r="H58" i="4"/>
  <c r="G58" i="4"/>
  <c r="F58" i="4"/>
  <c r="E58" i="4"/>
  <c r="A58" i="4"/>
  <c r="G13" i="1"/>
  <c r="P45" i="3"/>
  <c r="P50" i="1"/>
  <c r="O14" i="1"/>
  <c r="O16" i="1"/>
  <c r="O8" i="1"/>
  <c r="J8" i="1"/>
  <c r="E8" i="1"/>
  <c r="R7" i="9" l="1"/>
  <c r="R76" i="9"/>
  <c r="R53" i="9"/>
  <c r="R30" i="9"/>
  <c r="R30" i="7"/>
  <c r="R76" i="7"/>
  <c r="R53" i="7"/>
  <c r="R7" i="7"/>
  <c r="D57" i="7"/>
  <c r="D11" i="7"/>
  <c r="D34" i="7"/>
  <c r="D80" i="7"/>
  <c r="D10" i="7"/>
  <c r="D56" i="7"/>
  <c r="D79" i="7"/>
  <c r="D33" i="7"/>
  <c r="D32" i="7"/>
  <c r="D9" i="7"/>
  <c r="D55" i="7"/>
  <c r="D78" i="7"/>
  <c r="E9" i="1"/>
  <c r="J9" i="1"/>
  <c r="O9" i="1"/>
  <c r="L44" i="3"/>
  <c r="M49" i="1"/>
  <c r="Q18" i="4"/>
  <c r="D58" i="4" l="1"/>
  <c r="C58" i="4"/>
  <c r="C26" i="6" l="1"/>
  <c r="C25" i="6"/>
  <c r="C24" i="6"/>
  <c r="C23" i="6"/>
  <c r="C22" i="6"/>
  <c r="C21" i="6"/>
  <c r="C20" i="6"/>
  <c r="C19" i="6"/>
  <c r="C18" i="6"/>
  <c r="C17" i="6"/>
  <c r="C16" i="6"/>
  <c r="C15" i="6"/>
  <c r="C14" i="6"/>
  <c r="C13" i="6"/>
  <c r="C12" i="6"/>
  <c r="C11" i="6"/>
  <c r="C10" i="6"/>
  <c r="C9" i="6"/>
  <c r="C8" i="6"/>
  <c r="C7" i="6"/>
  <c r="C6" i="6"/>
  <c r="C5" i="6"/>
  <c r="C4" i="6"/>
  <c r="C3" i="6"/>
  <c r="C2" i="6"/>
  <c r="E5" i="1" l="1"/>
  <c r="D1" i="1" l="1"/>
  <c r="C1" i="3" s="1"/>
  <c r="C5" i="3"/>
  <c r="O15" i="3"/>
  <c r="B55" i="1"/>
  <c r="C8" i="3"/>
  <c r="N11" i="1"/>
  <c r="O8" i="3"/>
  <c r="I8" i="3"/>
  <c r="J56" i="1"/>
  <c r="M56" i="1"/>
  <c r="K25" i="1"/>
  <c r="Q42" i="4" l="1"/>
  <c r="Q41" i="4"/>
  <c r="Q40" i="4"/>
  <c r="Q39" i="4"/>
  <c r="Q38" i="4"/>
  <c r="Q37" i="4"/>
  <c r="Q36" i="4"/>
  <c r="Q35" i="4"/>
  <c r="Q34" i="4"/>
  <c r="Q33" i="4"/>
  <c r="Q32" i="4"/>
  <c r="Q31" i="4"/>
  <c r="Q30" i="4"/>
  <c r="Q29" i="4"/>
  <c r="Q28" i="4"/>
  <c r="Q27" i="4"/>
  <c r="Q26" i="4"/>
  <c r="Q25" i="4"/>
  <c r="Q24" i="4"/>
  <c r="Q23" i="4"/>
  <c r="Q22" i="4"/>
  <c r="Q21" i="4"/>
  <c r="Q20" i="4"/>
  <c r="Q19" i="4"/>
  <c r="D2" i="6"/>
  <c r="Q47" i="1"/>
  <c r="Q45" i="1"/>
  <c r="Q43" i="1"/>
  <c r="Q41" i="1"/>
  <c r="Q39" i="1"/>
  <c r="Q37" i="1"/>
  <c r="Q35" i="1"/>
  <c r="Q33" i="1"/>
  <c r="Q31" i="1"/>
  <c r="Q29" i="1"/>
  <c r="Q27" i="1"/>
  <c r="Q25" i="1"/>
  <c r="I49" i="1"/>
  <c r="I47" i="1"/>
  <c r="I45" i="1"/>
  <c r="I43" i="1"/>
  <c r="I41" i="1"/>
  <c r="I39" i="1"/>
  <c r="I37" i="1"/>
  <c r="I35" i="1"/>
  <c r="I33" i="1"/>
  <c r="I31" i="1"/>
  <c r="I29" i="1"/>
  <c r="I27" i="1"/>
  <c r="O13" i="3"/>
  <c r="H17" i="1"/>
  <c r="I16" i="3" s="1"/>
  <c r="H16" i="1"/>
  <c r="I15" i="3" s="1"/>
  <c r="E16" i="1"/>
  <c r="C15" i="3" s="1"/>
  <c r="H15" i="1"/>
  <c r="I14" i="3" s="1"/>
  <c r="H14" i="1"/>
  <c r="I13" i="3" s="1"/>
  <c r="E14" i="1"/>
  <c r="C13" i="3" s="1"/>
  <c r="F13" i="1"/>
  <c r="N12" i="1"/>
  <c r="E11" i="1"/>
  <c r="O7" i="3"/>
  <c r="I7" i="3"/>
  <c r="C7" i="3"/>
  <c r="G7" i="1"/>
  <c r="F7" i="1"/>
  <c r="N5" i="1"/>
  <c r="F56" i="1" s="1"/>
  <c r="E6" i="1"/>
  <c r="C6" i="3" s="1"/>
  <c r="K47" i="1"/>
  <c r="K42" i="3" s="1"/>
  <c r="K45" i="1"/>
  <c r="K40" i="3" s="1"/>
  <c r="K43" i="1"/>
  <c r="K38" i="3" s="1"/>
  <c r="K41" i="1"/>
  <c r="K36" i="3" s="1"/>
  <c r="K39" i="1"/>
  <c r="K34" i="3" s="1"/>
  <c r="K37" i="1"/>
  <c r="K32" i="3" s="1"/>
  <c r="K35" i="1"/>
  <c r="K30" i="3" s="1"/>
  <c r="K33" i="1"/>
  <c r="K28" i="3" s="1"/>
  <c r="K31" i="1"/>
  <c r="K26" i="3" s="1"/>
  <c r="K29" i="1"/>
  <c r="K24" i="3" s="1"/>
  <c r="K27" i="1"/>
  <c r="K22" i="3" s="1"/>
  <c r="D49" i="1"/>
  <c r="B44" i="3" s="1"/>
  <c r="D47" i="1"/>
  <c r="B42" i="3" s="1"/>
  <c r="D45" i="1"/>
  <c r="B40" i="3" s="1"/>
  <c r="D43" i="1"/>
  <c r="B38" i="3" s="1"/>
  <c r="D41" i="1"/>
  <c r="B36" i="3" s="1"/>
  <c r="D39" i="1"/>
  <c r="B34" i="3" s="1"/>
  <c r="D37" i="1"/>
  <c r="B32" i="3" s="1"/>
  <c r="D35" i="1"/>
  <c r="B30" i="3" s="1"/>
  <c r="D33" i="1"/>
  <c r="B28" i="3" s="1"/>
  <c r="D31" i="1"/>
  <c r="B26" i="3" s="1"/>
  <c r="D29" i="1"/>
  <c r="B24" i="3" s="1"/>
  <c r="D27" i="1"/>
  <c r="B22" i="3" s="1"/>
  <c r="D25" i="1"/>
  <c r="B20" i="3" s="1"/>
  <c r="K20" i="3"/>
  <c r="D14" i="6" l="1"/>
  <c r="D22" i="6"/>
  <c r="D13" i="6"/>
  <c r="D15" i="6"/>
  <c r="D23" i="6"/>
  <c r="D11" i="6"/>
  <c r="D12" i="6"/>
  <c r="D16" i="6"/>
  <c r="D24" i="6"/>
  <c r="D19" i="6"/>
  <c r="D20" i="6"/>
  <c r="D21" i="6"/>
  <c r="D17" i="6"/>
  <c r="D25" i="6"/>
  <c r="D18" i="6"/>
  <c r="D26" i="6"/>
  <c r="D3" i="6"/>
  <c r="D4" i="6"/>
  <c r="D5" i="6"/>
  <c r="D6" i="6"/>
  <c r="D7" i="6"/>
  <c r="D8" i="6"/>
  <c r="D9" i="6"/>
  <c r="D10" i="6"/>
  <c r="O5" i="3"/>
  <c r="R29" i="4"/>
  <c r="R28" i="4"/>
  <c r="R39" i="4"/>
  <c r="R38" i="4"/>
  <c r="R33" i="4"/>
  <c r="R24" i="4"/>
  <c r="R40" i="4"/>
  <c r="R20" i="4"/>
  <c r="R22" i="4"/>
  <c r="R27" i="4"/>
  <c r="E11" i="6" s="1"/>
  <c r="R18" i="4"/>
  <c r="R34" i="4"/>
  <c r="R37" i="4"/>
  <c r="R36" i="4"/>
  <c r="R23" i="4"/>
  <c r="R30" i="4"/>
  <c r="R25" i="4"/>
  <c r="R41" i="4"/>
  <c r="R32" i="4"/>
  <c r="R21" i="4"/>
  <c r="R31" i="4"/>
  <c r="R19" i="4"/>
  <c r="R35" i="4"/>
  <c r="R26" i="4"/>
  <c r="R42" i="4"/>
  <c r="E48" i="1"/>
  <c r="C43" i="3" s="1"/>
  <c r="M38" i="1"/>
  <c r="L33" i="3" s="1"/>
  <c r="E46" i="1"/>
  <c r="C41" i="3" s="1"/>
  <c r="M36" i="1"/>
  <c r="L31" i="3" s="1"/>
  <c r="E36" i="1"/>
  <c r="C31" i="3" s="1"/>
  <c r="M42" i="1"/>
  <c r="L37" i="3" s="1"/>
  <c r="E50" i="1"/>
  <c r="C45" i="3" s="1"/>
  <c r="M40" i="1"/>
  <c r="L35" i="3" s="1"/>
  <c r="E43" i="1"/>
  <c r="C38" i="3" s="1"/>
  <c r="E40" i="1"/>
  <c r="C35" i="3" s="1"/>
  <c r="M30" i="1"/>
  <c r="L25" i="3" s="1"/>
  <c r="M46" i="1"/>
  <c r="L41" i="3" s="1"/>
  <c r="E38" i="1"/>
  <c r="C33" i="3" s="1"/>
  <c r="M28" i="1"/>
  <c r="L23" i="3" s="1"/>
  <c r="M44" i="1"/>
  <c r="L39" i="3" s="1"/>
  <c r="E32" i="1"/>
  <c r="C27" i="3" s="1"/>
  <c r="E30" i="1"/>
  <c r="C25" i="3" s="1"/>
  <c r="M26" i="1"/>
  <c r="L21" i="3" s="1"/>
  <c r="E34" i="1"/>
  <c r="C29" i="3" s="1"/>
  <c r="E28" i="1"/>
  <c r="C23" i="3" s="1"/>
  <c r="E44" i="1"/>
  <c r="C39" i="3" s="1"/>
  <c r="M34" i="1"/>
  <c r="L29" i="3" s="1"/>
  <c r="E26" i="1"/>
  <c r="C21" i="3" s="1"/>
  <c r="E42" i="1"/>
  <c r="C37" i="3" s="1"/>
  <c r="M32" i="1"/>
  <c r="L27" i="3" s="1"/>
  <c r="M48" i="1"/>
  <c r="L43" i="3" s="1"/>
  <c r="M43" i="1" l="1"/>
  <c r="L38" i="3" s="1"/>
  <c r="E24" i="6"/>
  <c r="M37" i="1"/>
  <c r="L32" i="3" s="1"/>
  <c r="E21" i="6"/>
  <c r="E31" i="1"/>
  <c r="C26" i="3" s="1"/>
  <c r="E5" i="6"/>
  <c r="M31" i="1"/>
  <c r="L26" i="3" s="1"/>
  <c r="E18" i="6"/>
  <c r="M39" i="1"/>
  <c r="L34" i="3" s="1"/>
  <c r="E22" i="6"/>
  <c r="E35" i="1"/>
  <c r="C30" i="3" s="1"/>
  <c r="E7" i="6"/>
  <c r="M35" i="1"/>
  <c r="L30" i="3" s="1"/>
  <c r="E20" i="6"/>
  <c r="M29" i="1"/>
  <c r="L24" i="3" s="1"/>
  <c r="E17" i="6"/>
  <c r="M27" i="1"/>
  <c r="L22" i="3" s="1"/>
  <c r="E16" i="6"/>
  <c r="E25" i="1"/>
  <c r="C20" i="3" s="1"/>
  <c r="E2" i="6"/>
  <c r="M41" i="1"/>
  <c r="L36" i="3" s="1"/>
  <c r="E23" i="6"/>
  <c r="M45" i="1"/>
  <c r="L40" i="3" s="1"/>
  <c r="E25" i="6"/>
  <c r="E45" i="1"/>
  <c r="C40" i="3" s="1"/>
  <c r="E12" i="6"/>
  <c r="E37" i="1"/>
  <c r="C32" i="3" s="1"/>
  <c r="E8" i="6"/>
  <c r="E39" i="1"/>
  <c r="C34" i="3" s="1"/>
  <c r="E9" i="6"/>
  <c r="E33" i="1"/>
  <c r="C28" i="3" s="1"/>
  <c r="E6" i="6"/>
  <c r="E47" i="1"/>
  <c r="C42" i="3" s="1"/>
  <c r="E13" i="6"/>
  <c r="M33" i="1"/>
  <c r="L28" i="3" s="1"/>
  <c r="E19" i="6"/>
  <c r="E27" i="1"/>
  <c r="C22" i="3" s="1"/>
  <c r="E3" i="6"/>
  <c r="M25" i="1"/>
  <c r="L20" i="3" s="1"/>
  <c r="E15" i="6"/>
  <c r="E41" i="1"/>
  <c r="C36" i="3" s="1"/>
  <c r="E10" i="6"/>
  <c r="E49" i="1"/>
  <c r="C44" i="3" s="1"/>
  <c r="E14" i="6"/>
  <c r="E29" i="1"/>
  <c r="C24" i="3" s="1"/>
  <c r="E4" i="6"/>
  <c r="M47" i="1"/>
  <c r="L42" i="3" s="1"/>
  <c r="E2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user01</author>
    <author>杉上 久美子</author>
  </authors>
  <commentList>
    <comment ref="N20" authorId="0" shapeId="0" xr:uid="{9A8D055F-B997-4BA1-B724-1C0EA6A79074}">
      <text>
        <r>
          <rPr>
            <sz val="12"/>
            <color indexed="81"/>
            <rFont val="BIZ UDPゴシック"/>
            <family val="3"/>
            <charset val="128"/>
          </rPr>
          <t>スコアラー認定番号入力欄</t>
        </r>
        <r>
          <rPr>
            <sz val="9"/>
            <color indexed="81"/>
            <rFont val="MS P ゴシック"/>
            <family val="3"/>
            <charset val="128"/>
          </rPr>
          <t xml:space="preserve">
</t>
        </r>
      </text>
    </comment>
    <comment ref="O30" authorId="1" shapeId="0" xr:uid="{922306A7-93FA-46A6-B5C9-2CC00AD0FBCD}">
      <text>
        <r>
          <rPr>
            <sz val="11"/>
            <color indexed="81"/>
            <rFont val="BIZ UDPゴシック"/>
            <family val="3"/>
            <charset val="128"/>
          </rPr>
          <t xml:space="preserve">生涯種別同士のみ、重複登録の2チーム目から個人登録料が不要。
学生種別・競技種別との重複登録は立場を変えて登録できるが個人登録料が別途必要です。
</t>
        </r>
      </text>
    </comment>
  </commentList>
</comments>
</file>

<file path=xl/sharedStrings.xml><?xml version="1.0" encoding="utf-8"?>
<sst xmlns="http://schemas.openxmlformats.org/spreadsheetml/2006/main" count="897" uniqueCount="272">
  <si>
    <t>参　加　申　し　込　み　書</t>
  </si>
  <si>
    <t>チーム名</t>
  </si>
  <si>
    <t>支部名</t>
  </si>
  <si>
    <t>所在地</t>
  </si>
  <si>
    <t>〒</t>
  </si>
  <si>
    <t>連絡責任者</t>
  </si>
  <si>
    <t>連絡責任者電話</t>
  </si>
  <si>
    <t>(携帯)</t>
  </si>
  <si>
    <t>連絡住所</t>
  </si>
  <si>
    <t>ＵＮ</t>
  </si>
  <si>
    <t>氏　　　　名</t>
  </si>
  <si>
    <t>主将</t>
  </si>
  <si>
    <t>選手</t>
  </si>
  <si>
    <t>　上記のチームを当協会の代表チームとして推薦いたします。</t>
  </si>
  <si>
    <t>指導者１氏名</t>
    <phoneticPr fontId="3"/>
  </si>
  <si>
    <t>指導者２氏名</t>
    <phoneticPr fontId="3"/>
  </si>
  <si>
    <t>大会名</t>
    <rPh sb="0" eb="2">
      <t>タイカイ</t>
    </rPh>
    <rPh sb="2" eb="3">
      <t>メイ</t>
    </rPh>
    <phoneticPr fontId="3"/>
  </si>
  <si>
    <t>チーム名</t>
    <rPh sb="3" eb="4">
      <t>メイ</t>
    </rPh>
    <phoneticPr fontId="3"/>
  </si>
  <si>
    <t>所在地</t>
    <rPh sb="0" eb="3">
      <t>ショザイチ</t>
    </rPh>
    <phoneticPr fontId="3"/>
  </si>
  <si>
    <t>〒</t>
    <phoneticPr fontId="3"/>
  </si>
  <si>
    <t>住所</t>
    <rPh sb="0" eb="2">
      <t>ジュウショ</t>
    </rPh>
    <phoneticPr fontId="3"/>
  </si>
  <si>
    <t>代表者</t>
    <rPh sb="0" eb="3">
      <t>ダイヒョウシャ</t>
    </rPh>
    <phoneticPr fontId="3"/>
  </si>
  <si>
    <t>氏名</t>
    <rPh sb="0" eb="2">
      <t>シメイ</t>
    </rPh>
    <phoneticPr fontId="3"/>
  </si>
  <si>
    <t>連絡責任者</t>
    <rPh sb="0" eb="2">
      <t>レンラク</t>
    </rPh>
    <rPh sb="2" eb="5">
      <t>セキニンシャ</t>
    </rPh>
    <phoneticPr fontId="3"/>
  </si>
  <si>
    <t>〒</t>
    <phoneticPr fontId="3"/>
  </si>
  <si>
    <t>携帯</t>
    <rPh sb="0" eb="2">
      <t>ケイタイ</t>
    </rPh>
    <phoneticPr fontId="3"/>
  </si>
  <si>
    <t>Mail</t>
    <phoneticPr fontId="3"/>
  </si>
  <si>
    <t>指導者資格１</t>
    <rPh sb="0" eb="3">
      <t>シドウシャ</t>
    </rPh>
    <rPh sb="3" eb="5">
      <t>シカク</t>
    </rPh>
    <phoneticPr fontId="3"/>
  </si>
  <si>
    <t>資格名</t>
    <rPh sb="0" eb="2">
      <t>シカク</t>
    </rPh>
    <rPh sb="2" eb="3">
      <t>メイ</t>
    </rPh>
    <phoneticPr fontId="3"/>
  </si>
  <si>
    <t>登録番号</t>
    <rPh sb="0" eb="2">
      <t>トウロク</t>
    </rPh>
    <rPh sb="2" eb="4">
      <t>バンゴウ</t>
    </rPh>
    <phoneticPr fontId="3"/>
  </si>
  <si>
    <t>指導者資格２</t>
    <rPh sb="0" eb="3">
      <t>シドウシャ</t>
    </rPh>
    <rPh sb="3" eb="5">
      <t>シカク</t>
    </rPh>
    <phoneticPr fontId="3"/>
  </si>
  <si>
    <t>選手</t>
    <rPh sb="0" eb="2">
      <t>センシュ</t>
    </rPh>
    <phoneticPr fontId="3"/>
  </si>
  <si>
    <t>No</t>
    <phoneticPr fontId="3"/>
  </si>
  <si>
    <t>UN</t>
    <phoneticPr fontId="3"/>
  </si>
  <si>
    <t>姓</t>
    <rPh sb="0" eb="1">
      <t>セイ</t>
    </rPh>
    <phoneticPr fontId="3"/>
  </si>
  <si>
    <t>名</t>
    <rPh sb="0" eb="1">
      <t>メイ</t>
    </rPh>
    <phoneticPr fontId="3"/>
  </si>
  <si>
    <t>申込日</t>
    <rPh sb="0" eb="2">
      <t>モウシコミ</t>
    </rPh>
    <rPh sb="2" eb="3">
      <t>ビ</t>
    </rPh>
    <phoneticPr fontId="3"/>
  </si>
  <si>
    <t>チーム代表者</t>
    <rPh sb="3" eb="6">
      <t>ダイヒョウシャ</t>
    </rPh>
    <phoneticPr fontId="3"/>
  </si>
  <si>
    <t>の個所に入力（項目選択）して下さい。</t>
    <rPh sb="1" eb="3">
      <t>カショ</t>
    </rPh>
    <rPh sb="4" eb="6">
      <t>ニュウリョク</t>
    </rPh>
    <rPh sb="7" eb="9">
      <t>コウモク</t>
    </rPh>
    <rPh sb="9" eb="11">
      <t>センタク</t>
    </rPh>
    <rPh sb="14" eb="15">
      <t>クダ</t>
    </rPh>
    <phoneticPr fontId="3"/>
  </si>
  <si>
    <t>表示確認</t>
    <rPh sb="0" eb="2">
      <t>ヒョウジ</t>
    </rPh>
    <rPh sb="2" eb="4">
      <t>カクニン</t>
    </rPh>
    <phoneticPr fontId="3"/>
  </si>
  <si>
    <t>漢字</t>
    <rPh sb="0" eb="2">
      <t>カンジ</t>
    </rPh>
    <phoneticPr fontId="3"/>
  </si>
  <si>
    <t>入力方法：</t>
    <rPh sb="0" eb="2">
      <t>ニュウリョク</t>
    </rPh>
    <rPh sb="2" eb="4">
      <t>ホウホウ</t>
    </rPh>
    <phoneticPr fontId="3"/>
  </si>
  <si>
    <t>選択リスト</t>
    <rPh sb="0" eb="2">
      <t>センタク</t>
    </rPh>
    <phoneticPr fontId="3"/>
  </si>
  <si>
    <t>資格名</t>
    <rPh sb="0" eb="3">
      <t>シカクメイ</t>
    </rPh>
    <phoneticPr fontId="3"/>
  </si>
  <si>
    <t>公認コーチ１</t>
    <rPh sb="0" eb="2">
      <t>コウニン</t>
    </rPh>
    <phoneticPr fontId="3"/>
  </si>
  <si>
    <t>公認コーチ２</t>
    <rPh sb="0" eb="2">
      <t>コウニン</t>
    </rPh>
    <phoneticPr fontId="3"/>
  </si>
  <si>
    <t>公認コーチ３</t>
    <rPh sb="0" eb="2">
      <t>コウニン</t>
    </rPh>
    <phoneticPr fontId="3"/>
  </si>
  <si>
    <t>公認コーチ４</t>
    <rPh sb="0" eb="2">
      <t>コウニン</t>
    </rPh>
    <phoneticPr fontId="3"/>
  </si>
  <si>
    <t>公認スタートコーチ</t>
    <rPh sb="0" eb="2">
      <t>コウニン</t>
    </rPh>
    <phoneticPr fontId="3"/>
  </si>
  <si>
    <t>※選択して下さい</t>
    <rPh sb="1" eb="3">
      <t>センタク</t>
    </rPh>
    <rPh sb="5" eb="6">
      <t>クダ</t>
    </rPh>
    <phoneticPr fontId="3"/>
  </si>
  <si>
    <t>※選択</t>
    <rPh sb="1" eb="3">
      <t>センタク</t>
    </rPh>
    <phoneticPr fontId="3"/>
  </si>
  <si>
    <t>認定番号</t>
    <rPh sb="0" eb="2">
      <t>ニンテイ</t>
    </rPh>
    <rPh sb="2" eb="4">
      <t>バンゴウ</t>
    </rPh>
    <phoneticPr fontId="3"/>
  </si>
  <si>
    <t>認定番号</t>
    <rPh sb="0" eb="4">
      <t>ニンテイバンゴウ</t>
    </rPh>
    <phoneticPr fontId="3"/>
  </si>
  <si>
    <t>資格種別</t>
    <rPh sb="0" eb="2">
      <t>シカク</t>
    </rPh>
    <rPh sb="2" eb="4">
      <t>シュベツ</t>
    </rPh>
    <phoneticPr fontId="3"/>
  </si>
  <si>
    <t>指導者資格</t>
    <rPh sb="0" eb="3">
      <t>シドウシャ</t>
    </rPh>
    <rPh sb="3" eb="5">
      <t>シカク</t>
    </rPh>
    <phoneticPr fontId="3"/>
  </si>
  <si>
    <t>資格</t>
    <rPh sb="0" eb="2">
      <t>シカク</t>
    </rPh>
    <phoneticPr fontId="3"/>
  </si>
  <si>
    <t>年齢</t>
    <rPh sb="0" eb="2">
      <t>ネンレイ</t>
    </rPh>
    <phoneticPr fontId="3"/>
  </si>
  <si>
    <t>○</t>
    <phoneticPr fontId="3"/>
  </si>
  <si>
    <t>月</t>
    <rPh sb="0" eb="1">
      <t>ツキ</t>
    </rPh>
    <phoneticPr fontId="3"/>
  </si>
  <si>
    <t>日</t>
    <rPh sb="0" eb="1">
      <t>ヒ</t>
    </rPh>
    <phoneticPr fontId="3"/>
  </si>
  <si>
    <t>スコアラー</t>
    <phoneticPr fontId="3"/>
  </si>
  <si>
    <t>トレーナー</t>
    <phoneticPr fontId="3"/>
  </si>
  <si>
    <t>所属支部名</t>
    <rPh sb="0" eb="4">
      <t>ショゾクシブ</t>
    </rPh>
    <rPh sb="4" eb="5">
      <t>メイ</t>
    </rPh>
    <phoneticPr fontId="3"/>
  </si>
  <si>
    <t>高槻市ソフトボール連盟</t>
    <rPh sb="0" eb="3">
      <t>タカツキシ</t>
    </rPh>
    <rPh sb="9" eb="11">
      <t>レンメイ</t>
    </rPh>
    <phoneticPr fontId="2"/>
  </si>
  <si>
    <t>八尾市ソフトボール協会</t>
    <rPh sb="0" eb="3">
      <t>ヤオシ</t>
    </rPh>
    <rPh sb="9" eb="11">
      <t>キョウカイ</t>
    </rPh>
    <phoneticPr fontId="2"/>
  </si>
  <si>
    <t>箕面市ソフトボール協会</t>
    <rPh sb="0" eb="3">
      <t>ミノオシ</t>
    </rPh>
    <rPh sb="9" eb="11">
      <t>キョウカイ</t>
    </rPh>
    <phoneticPr fontId="2"/>
  </si>
  <si>
    <t>岸和田市ソフトボール連盟</t>
    <rPh sb="0" eb="4">
      <t>キシワダシ</t>
    </rPh>
    <rPh sb="10" eb="12">
      <t>レンメイ</t>
    </rPh>
    <phoneticPr fontId="2"/>
  </si>
  <si>
    <t>豊中市ソフトボール協会</t>
    <rPh sb="0" eb="3">
      <t>トヨナカシ</t>
    </rPh>
    <rPh sb="9" eb="11">
      <t>キョウカイ</t>
    </rPh>
    <phoneticPr fontId="2"/>
  </si>
  <si>
    <t>茨木市ソフトボール連盟</t>
    <rPh sb="0" eb="3">
      <t>イバラキシ</t>
    </rPh>
    <rPh sb="9" eb="11">
      <t>レンメイ</t>
    </rPh>
    <phoneticPr fontId="2"/>
  </si>
  <si>
    <t>堺ソフトボール協会</t>
    <rPh sb="0" eb="1">
      <t>サカイ</t>
    </rPh>
    <rPh sb="7" eb="9">
      <t>キョウカイ</t>
    </rPh>
    <phoneticPr fontId="2"/>
  </si>
  <si>
    <t>摂津市ソフトボール連盟</t>
    <rPh sb="0" eb="3">
      <t>セッツシ</t>
    </rPh>
    <rPh sb="9" eb="11">
      <t>レンメイ</t>
    </rPh>
    <phoneticPr fontId="2"/>
  </si>
  <si>
    <t>吹田市ソフトボール連盟</t>
    <rPh sb="0" eb="3">
      <t>スイタシ</t>
    </rPh>
    <rPh sb="9" eb="11">
      <t>レンメイ</t>
    </rPh>
    <phoneticPr fontId="2"/>
  </si>
  <si>
    <t>枚方市ソフトボール協会</t>
    <rPh sb="0" eb="3">
      <t>ヒラカタシ</t>
    </rPh>
    <rPh sb="9" eb="11">
      <t>キョウカイ</t>
    </rPh>
    <phoneticPr fontId="2"/>
  </si>
  <si>
    <t>東大阪市ソフトボール協会</t>
    <rPh sb="0" eb="4">
      <t>ヒガシオオサカシ</t>
    </rPh>
    <rPh sb="10" eb="12">
      <t>キョウカイ</t>
    </rPh>
    <phoneticPr fontId="2"/>
  </si>
  <si>
    <t>泉南市ソフトボール協会</t>
    <rPh sb="0" eb="3">
      <t>センナンシ</t>
    </rPh>
    <rPh sb="9" eb="11">
      <t>キョウカイ</t>
    </rPh>
    <phoneticPr fontId="2"/>
  </si>
  <si>
    <t>柏原市ソフトボール協会</t>
    <rPh sb="0" eb="3">
      <t>カシワラシ</t>
    </rPh>
    <rPh sb="9" eb="11">
      <t>キョウカイ</t>
    </rPh>
    <phoneticPr fontId="2"/>
  </si>
  <si>
    <t>守口市ソフトボール協会</t>
    <rPh sb="0" eb="3">
      <t>モリグチシ</t>
    </rPh>
    <rPh sb="9" eb="11">
      <t>キョウカイ</t>
    </rPh>
    <phoneticPr fontId="2"/>
  </si>
  <si>
    <t>交野市ソフトボール協会</t>
    <rPh sb="0" eb="3">
      <t>カタノシ</t>
    </rPh>
    <rPh sb="9" eb="11">
      <t>キョウカイ</t>
    </rPh>
    <phoneticPr fontId="2"/>
  </si>
  <si>
    <t>寝屋川市ソフトボール協会</t>
    <rPh sb="0" eb="4">
      <t>ネヤガワシ</t>
    </rPh>
    <rPh sb="10" eb="12">
      <t>キョウカイ</t>
    </rPh>
    <phoneticPr fontId="2"/>
  </si>
  <si>
    <t>大東市ソフトボール連盟</t>
    <rPh sb="0" eb="3">
      <t>ダイトウシ</t>
    </rPh>
    <rPh sb="9" eb="11">
      <t>レンメイ</t>
    </rPh>
    <phoneticPr fontId="2"/>
  </si>
  <si>
    <t>池田市ソフトボール協会</t>
    <rPh sb="0" eb="3">
      <t>イケダシ</t>
    </rPh>
    <rPh sb="9" eb="11">
      <t>キョウカイ</t>
    </rPh>
    <phoneticPr fontId="2"/>
  </si>
  <si>
    <t>大阪市ソフトボール協会</t>
    <rPh sb="0" eb="2">
      <t>オオサカ</t>
    </rPh>
    <rPh sb="2" eb="3">
      <t>シ</t>
    </rPh>
    <rPh sb="9" eb="11">
      <t>キョウカイ</t>
    </rPh>
    <phoneticPr fontId="2"/>
  </si>
  <si>
    <t>大阪ＲＳ協会</t>
    <rPh sb="0" eb="2">
      <t>オオサカ</t>
    </rPh>
    <rPh sb="4" eb="6">
      <t>キョウカイ</t>
    </rPh>
    <phoneticPr fontId="2"/>
  </si>
  <si>
    <t>泉州ソフトボール協会</t>
    <rPh sb="0" eb="2">
      <t>センシュウ</t>
    </rPh>
    <rPh sb="8" eb="10">
      <t>キョウカイ</t>
    </rPh>
    <phoneticPr fontId="2"/>
  </si>
  <si>
    <t>南部ソフトボール連盟</t>
    <rPh sb="0" eb="2">
      <t>ナンブ</t>
    </rPh>
    <rPh sb="8" eb="10">
      <t>レンメイ</t>
    </rPh>
    <phoneticPr fontId="2"/>
  </si>
  <si>
    <t>南大阪ソフトボール協会</t>
  </si>
  <si>
    <t>支部名</t>
    <rPh sb="0" eb="2">
      <t>シブ</t>
    </rPh>
    <rPh sb="2" eb="3">
      <t>メイ</t>
    </rPh>
    <phoneticPr fontId="3"/>
  </si>
  <si>
    <t>承認・申込日</t>
    <rPh sb="0" eb="2">
      <t>ショウニン</t>
    </rPh>
    <rPh sb="3" eb="6">
      <t>モウシコミビ</t>
    </rPh>
    <rPh sb="5" eb="6">
      <t>ビ</t>
    </rPh>
    <phoneticPr fontId="3"/>
  </si>
  <si>
    <t>支部</t>
    <rPh sb="0" eb="2">
      <t>シブ</t>
    </rPh>
    <phoneticPr fontId="3"/>
  </si>
  <si>
    <t>指導者資格</t>
    <rPh sb="0" eb="5">
      <t>シドウシャシカクシカク</t>
    </rPh>
    <phoneticPr fontId="3"/>
  </si>
  <si>
    <t>　公認準指導員は、令和４年3月31日に制度廃止</t>
    <rPh sb="1" eb="3">
      <t>コウニン</t>
    </rPh>
    <rPh sb="3" eb="7">
      <t>ジュンシドウイン</t>
    </rPh>
    <rPh sb="9" eb="11">
      <t>レイワ</t>
    </rPh>
    <rPh sb="12" eb="13">
      <t>ネン</t>
    </rPh>
    <rPh sb="14" eb="15">
      <t>ガツ</t>
    </rPh>
    <rPh sb="17" eb="18">
      <t>ニチ</t>
    </rPh>
    <rPh sb="19" eb="21">
      <t>セイド</t>
    </rPh>
    <rPh sb="21" eb="23">
      <t>ハイシ</t>
    </rPh>
    <phoneticPr fontId="3"/>
  </si>
  <si>
    <t>通訳</t>
    <rPh sb="0" eb="2">
      <t>ツウヤク</t>
    </rPh>
    <phoneticPr fontId="3"/>
  </si>
  <si>
    <t>※１・・外国人選手がいる場合は通訳1名のベンチ入りを認める</t>
    <phoneticPr fontId="3"/>
  </si>
  <si>
    <r>
      <t>参　加　申　し　込　み　書</t>
    </r>
    <r>
      <rPr>
        <u/>
        <sz val="14"/>
        <rFont val="HGPｺﾞｼｯｸM"/>
        <family val="3"/>
        <charset val="128"/>
      </rPr>
      <t>(プログラム掲載用）</t>
    </r>
  </si>
  <si>
    <t>（アドレス）</t>
    <phoneticPr fontId="3"/>
  </si>
  <si>
    <t>監督</t>
    <phoneticPr fontId="3"/>
  </si>
  <si>
    <t>コーチ</t>
    <phoneticPr fontId="3"/>
  </si>
  <si>
    <t>監督</t>
    <rPh sb="0" eb="2">
      <t>カントク</t>
    </rPh>
    <phoneticPr fontId="3"/>
  </si>
  <si>
    <t>指導者1
氏名</t>
    <phoneticPr fontId="3"/>
  </si>
  <si>
    <t>指導者2
氏名</t>
    <phoneticPr fontId="3"/>
  </si>
  <si>
    <t>氏　　名</t>
    <phoneticPr fontId="3"/>
  </si>
  <si>
    <t>ＩＤ</t>
  </si>
  <si>
    <t>チーム番号</t>
  </si>
  <si>
    <t>背番号</t>
  </si>
  <si>
    <t>選手名</t>
  </si>
  <si>
    <t>仮名</t>
  </si>
  <si>
    <t>通算成績番号</t>
  </si>
  <si>
    <t>FirstName</t>
  </si>
  <si>
    <t>LastName</t>
  </si>
  <si>
    <t>入力不要</t>
    <rPh sb="0" eb="2">
      <t>ニュウリョク</t>
    </rPh>
    <rPh sb="2" eb="4">
      <t>フヨウ</t>
    </rPh>
    <phoneticPr fontId="3"/>
  </si>
  <si>
    <t>2026年度</t>
    <rPh sb="4" eb="6">
      <t>ネンド</t>
    </rPh>
    <phoneticPr fontId="3"/>
  </si>
  <si>
    <t>ふりがな
(名）</t>
    <rPh sb="6" eb="7">
      <t>ナ</t>
    </rPh>
    <phoneticPr fontId="3"/>
  </si>
  <si>
    <t>2026より公認準指導員適用外</t>
    <rPh sb="12" eb="15">
      <t>ﾃｷﾖｳｶﾞｲ</t>
    </rPh>
    <phoneticPr fontId="3" type="halfwidthKatakana"/>
  </si>
  <si>
    <t>ふりがな</t>
  </si>
  <si>
    <t>ふりがな</t>
    <phoneticPr fontId="3"/>
  </si>
  <si>
    <t>連絡責任者名</t>
    <rPh sb="0" eb="2">
      <t>レンラク</t>
    </rPh>
    <rPh sb="2" eb="5">
      <t>セキニンシャ</t>
    </rPh>
    <rPh sb="5" eb="6">
      <t>メイ</t>
    </rPh>
    <phoneticPr fontId="3"/>
  </si>
  <si>
    <t>携帯番号</t>
    <rPh sb="0" eb="2">
      <t>ケイタイ</t>
    </rPh>
    <rPh sb="2" eb="4">
      <t>バンゴウ</t>
    </rPh>
    <phoneticPr fontId="3"/>
  </si>
  <si>
    <t>e-mail</t>
    <phoneticPr fontId="3"/>
  </si>
  <si>
    <t>指導者１</t>
    <rPh sb="0" eb="3">
      <t>シドウシャ</t>
    </rPh>
    <phoneticPr fontId="3"/>
  </si>
  <si>
    <t>指導者１資格</t>
    <rPh sb="0" eb="3">
      <t>シドウシャ</t>
    </rPh>
    <rPh sb="4" eb="6">
      <t>シカク</t>
    </rPh>
    <phoneticPr fontId="3"/>
  </si>
  <si>
    <t>指導者１番号</t>
    <rPh sb="0" eb="3">
      <t>シドウシャ</t>
    </rPh>
    <rPh sb="4" eb="6">
      <t>バンゴウ</t>
    </rPh>
    <phoneticPr fontId="3"/>
  </si>
  <si>
    <t>指導者２</t>
    <rPh sb="0" eb="3">
      <t>シドウシャ</t>
    </rPh>
    <phoneticPr fontId="3"/>
  </si>
  <si>
    <t>指導者２資格</t>
    <rPh sb="0" eb="3">
      <t>シドウシャ</t>
    </rPh>
    <rPh sb="4" eb="6">
      <t>シカク</t>
    </rPh>
    <phoneticPr fontId="3"/>
  </si>
  <si>
    <t>指導者２番号</t>
    <rPh sb="0" eb="3">
      <t>シドウシャ</t>
    </rPh>
    <rPh sb="4" eb="6">
      <t>バンゴウ</t>
    </rPh>
    <phoneticPr fontId="3"/>
  </si>
  <si>
    <t>代表者役職を選択</t>
    <rPh sb="0" eb="3">
      <t>ダイヒョウシャ</t>
    </rPh>
    <rPh sb="3" eb="5">
      <t>ヤクショク</t>
    </rPh>
    <rPh sb="6" eb="8">
      <t>センタク</t>
    </rPh>
    <phoneticPr fontId="1"/>
  </si>
  <si>
    <r>
      <t xml:space="preserve">スコアラー
</t>
    </r>
    <r>
      <rPr>
        <sz val="7"/>
        <rFont val="HGPｺﾞｼｯｸM"/>
        <family val="3"/>
        <charset val="128"/>
      </rPr>
      <t>（公式記録員）</t>
    </r>
    <phoneticPr fontId="3"/>
  </si>
  <si>
    <t>※下記の指導者資格のいずれかを有する者１名の氏名と資格名、MyJSPO №（登録番号）を記載すること。（２名いる場合は２名）</t>
  </si>
  <si>
    <t>重複登録</t>
    <rPh sb="0" eb="2">
      <t>チョウフク</t>
    </rPh>
    <rPh sb="2" eb="4">
      <t>トウロク</t>
    </rPh>
    <phoneticPr fontId="3"/>
  </si>
  <si>
    <t>実業団</t>
    <rPh sb="0" eb="3">
      <t>ジツギョウダン</t>
    </rPh>
    <phoneticPr fontId="3"/>
  </si>
  <si>
    <t>大学</t>
    <rPh sb="0" eb="2">
      <t>ダイガク</t>
    </rPh>
    <phoneticPr fontId="3"/>
  </si>
  <si>
    <t>高校</t>
    <rPh sb="0" eb="2">
      <t>コウコウ</t>
    </rPh>
    <phoneticPr fontId="3"/>
  </si>
  <si>
    <t>中学校</t>
    <rPh sb="0" eb="3">
      <t>チュウガッコウ</t>
    </rPh>
    <phoneticPr fontId="3"/>
  </si>
  <si>
    <t>小学生</t>
    <rPh sb="0" eb="3">
      <t>ショウガクセイ</t>
    </rPh>
    <phoneticPr fontId="3"/>
  </si>
  <si>
    <t>一般男子</t>
    <rPh sb="0" eb="2">
      <t>イッパン</t>
    </rPh>
    <rPh sb="2" eb="4">
      <t>ダンシ</t>
    </rPh>
    <phoneticPr fontId="3"/>
  </si>
  <si>
    <t>壮年</t>
    <rPh sb="0" eb="2">
      <t>ソウネン</t>
    </rPh>
    <phoneticPr fontId="3"/>
  </si>
  <si>
    <t>実年</t>
    <rPh sb="0" eb="2">
      <t>ジツネン</t>
    </rPh>
    <phoneticPr fontId="3"/>
  </si>
  <si>
    <t>シニア</t>
    <phoneticPr fontId="3"/>
  </si>
  <si>
    <t>ハイシニア</t>
    <phoneticPr fontId="3"/>
  </si>
  <si>
    <t>レディース</t>
    <phoneticPr fontId="3"/>
  </si>
  <si>
    <t>エルダー</t>
    <phoneticPr fontId="3"/>
  </si>
  <si>
    <t>エルデスト</t>
    <phoneticPr fontId="3"/>
  </si>
  <si>
    <t>クラブ</t>
    <phoneticPr fontId="3"/>
  </si>
  <si>
    <t>種別</t>
    <rPh sb="0" eb="2">
      <t>シュベツ</t>
    </rPh>
    <phoneticPr fontId="3"/>
  </si>
  <si>
    <t>重複種別</t>
    <rPh sb="0" eb="2">
      <t>チョウフク</t>
    </rPh>
    <rPh sb="2" eb="4">
      <t>シュベツ</t>
    </rPh>
    <phoneticPr fontId="3"/>
  </si>
  <si>
    <t>現住所</t>
    <rPh sb="0" eb="3">
      <t>ゲンジュウショ</t>
    </rPh>
    <phoneticPr fontId="3"/>
  </si>
  <si>
    <t>注：大阪府に在住在勤、通学していること</t>
    <rPh sb="0" eb="1">
      <t>チュウ</t>
    </rPh>
    <phoneticPr fontId="3"/>
  </si>
  <si>
    <t>生年月日</t>
    <rPh sb="0" eb="4">
      <t>セイネンガッピ</t>
    </rPh>
    <phoneticPr fontId="3"/>
  </si>
  <si>
    <t>西暦年</t>
    <rPh sb="0" eb="2">
      <t>セイレキ</t>
    </rPh>
    <rPh sb="2" eb="3">
      <t>ネン</t>
    </rPh>
    <phoneticPr fontId="3"/>
  </si>
  <si>
    <t>月</t>
    <rPh sb="0" eb="1">
      <t>ﾂｷ</t>
    </rPh>
    <phoneticPr fontId="2" type="halfwidthKatakana"/>
  </si>
  <si>
    <t>日</t>
    <rPh sb="0" eb="1">
      <t>ﾆﾁ</t>
    </rPh>
    <phoneticPr fontId="2" type="halfwidthKatakana"/>
  </si>
  <si>
    <t>指導者</t>
    <rPh sb="0" eb="3">
      <t>シドウシャ</t>
    </rPh>
    <phoneticPr fontId="3"/>
  </si>
  <si>
    <t>選手登録</t>
    <rPh sb="0" eb="2">
      <t>センシュ</t>
    </rPh>
    <rPh sb="2" eb="4">
      <t>トウロク</t>
    </rPh>
    <phoneticPr fontId="3"/>
  </si>
  <si>
    <t>×</t>
    <phoneticPr fontId="3"/>
  </si>
  <si>
    <t>日本協会登録情報</t>
    <rPh sb="0" eb="2">
      <t>ニホン</t>
    </rPh>
    <rPh sb="2" eb="4">
      <t>キョウカイ</t>
    </rPh>
    <rPh sb="4" eb="6">
      <t>トウロク</t>
    </rPh>
    <rPh sb="6" eb="8">
      <t>ジョウホウ</t>
    </rPh>
    <phoneticPr fontId="3"/>
  </si>
  <si>
    <t>年齢基準日</t>
    <rPh sb="0" eb="2">
      <t>ネンレイ</t>
    </rPh>
    <rPh sb="2" eb="5">
      <t>キジュンビ</t>
    </rPh>
    <phoneticPr fontId="3"/>
  </si>
  <si>
    <t xml:space="preserve">通訳 </t>
    <rPh sb="0" eb="2">
      <t>ツウヤク</t>
    </rPh>
    <phoneticPr fontId="3"/>
  </si>
  <si>
    <t>※1</t>
    <phoneticPr fontId="3"/>
  </si>
  <si>
    <t>※不在の場合は入力不要</t>
    <rPh sb="1" eb="3">
      <t>フザイ</t>
    </rPh>
    <rPh sb="4" eb="6">
      <t>バアイ</t>
    </rPh>
    <rPh sb="7" eb="9">
      <t>ニュウリョク</t>
    </rPh>
    <rPh sb="9" eb="11">
      <t>フヨウ</t>
    </rPh>
    <phoneticPr fontId="3"/>
  </si>
  <si>
    <t>重複チーム名</t>
    <rPh sb="0" eb="2">
      <t>チョウフク</t>
    </rPh>
    <rPh sb="5" eb="6">
      <t>メイ</t>
    </rPh>
    <phoneticPr fontId="3"/>
  </si>
  <si>
    <t>勤務先(職業）／学校名</t>
    <rPh sb="0" eb="3">
      <t>キンムサキ</t>
    </rPh>
    <rPh sb="4" eb="6">
      <t>ショクギョウ</t>
    </rPh>
    <rPh sb="8" eb="11">
      <t>ガッコウメイ</t>
    </rPh>
    <phoneticPr fontId="3"/>
  </si>
  <si>
    <t>その他の個所は保護がかかっているので入力できません</t>
    <rPh sb="2" eb="3">
      <t>タ</t>
    </rPh>
    <rPh sb="4" eb="6">
      <t>カショ</t>
    </rPh>
    <rPh sb="7" eb="9">
      <t>ホゴ</t>
    </rPh>
    <rPh sb="18" eb="20">
      <t>ニュウリョク</t>
    </rPh>
    <phoneticPr fontId="3"/>
  </si>
  <si>
    <t>年(西暦）</t>
    <rPh sb="0" eb="1">
      <t>ネン</t>
    </rPh>
    <rPh sb="2" eb="4">
      <t>セイレキ</t>
    </rPh>
    <phoneticPr fontId="3"/>
  </si>
  <si>
    <t>Ａ表</t>
    <rPh sb="1" eb="2">
      <t>ヒョウ</t>
    </rPh>
    <phoneticPr fontId="3"/>
  </si>
  <si>
    <t>（日本協会）</t>
    <rPh sb="1" eb="3">
      <t>ニホン</t>
    </rPh>
    <rPh sb="3" eb="5">
      <t>キョウカイ</t>
    </rPh>
    <phoneticPr fontId="3"/>
  </si>
  <si>
    <t>2026年度登録</t>
    <rPh sb="4" eb="6">
      <t>ネンド</t>
    </rPh>
    <rPh sb="6" eb="8">
      <t>トウロク</t>
    </rPh>
    <phoneticPr fontId="3"/>
  </si>
  <si>
    <t>Ｎｏ</t>
    <phoneticPr fontId="3"/>
  </si>
  <si>
    <t>都道府県支部長認証印　　　印</t>
    <rPh sb="0" eb="4">
      <t>トドウフケン</t>
    </rPh>
    <rPh sb="4" eb="7">
      <t>シブチョウ</t>
    </rPh>
    <rPh sb="7" eb="10">
      <t>ニンショウイン</t>
    </rPh>
    <rPh sb="13" eb="14">
      <t>イン</t>
    </rPh>
    <phoneticPr fontId="3"/>
  </si>
  <si>
    <t>所　属
支　部</t>
    <rPh sb="0" eb="1">
      <t>トコロ</t>
    </rPh>
    <rPh sb="2" eb="3">
      <t>ゾク</t>
    </rPh>
    <rPh sb="5" eb="6">
      <t>ササ</t>
    </rPh>
    <rPh sb="7" eb="8">
      <t>ブ</t>
    </rPh>
    <phoneticPr fontId="3"/>
  </si>
  <si>
    <r>
      <rPr>
        <b/>
        <sz val="14"/>
        <rFont val="HGPｺﾞｼｯｸM"/>
        <family val="3"/>
        <charset val="128"/>
      </rPr>
      <t>大　阪</t>
    </r>
    <r>
      <rPr>
        <sz val="8"/>
        <rFont val="HGPｺﾞｼｯｸM"/>
        <family val="3"/>
        <charset val="128"/>
      </rPr>
      <t xml:space="preserve">
　　　　　　　都道
　　　　　　　府県</t>
    </r>
    <rPh sb="0" eb="1">
      <t>ダイ</t>
    </rPh>
    <rPh sb="2" eb="3">
      <t>サカ</t>
    </rPh>
    <rPh sb="12" eb="13">
      <t>ミヤコ</t>
    </rPh>
    <rPh sb="13" eb="14">
      <t>ミチ</t>
    </rPh>
    <rPh sb="22" eb="24">
      <t>フケン</t>
    </rPh>
    <phoneticPr fontId="3"/>
  </si>
  <si>
    <t>種別○印</t>
    <rPh sb="0" eb="2">
      <t>シュベツ</t>
    </rPh>
    <rPh sb="3" eb="4">
      <t>シルシ</t>
    </rPh>
    <phoneticPr fontId="3"/>
  </si>
  <si>
    <t>クラブ男子</t>
    <rPh sb="3" eb="5">
      <t>ダンシ</t>
    </rPh>
    <phoneticPr fontId="3"/>
  </si>
  <si>
    <t>クラブ女子</t>
    <rPh sb="3" eb="5">
      <t>ジョシ</t>
    </rPh>
    <phoneticPr fontId="3"/>
  </si>
  <si>
    <t>実業団男子</t>
    <rPh sb="0" eb="3">
      <t>ジツギョウダン</t>
    </rPh>
    <rPh sb="3" eb="5">
      <t>ダンシ</t>
    </rPh>
    <phoneticPr fontId="3"/>
  </si>
  <si>
    <t>実業団女子</t>
    <rPh sb="0" eb="3">
      <t>ジツギョウダン</t>
    </rPh>
    <rPh sb="3" eb="5">
      <t>ジョシ</t>
    </rPh>
    <phoneticPr fontId="3"/>
  </si>
  <si>
    <t>教員</t>
    <rPh sb="0" eb="2">
      <t>キョウイン</t>
    </rPh>
    <phoneticPr fontId="3"/>
  </si>
  <si>
    <t>大学男子</t>
    <rPh sb="0" eb="2">
      <t>ダイガク</t>
    </rPh>
    <rPh sb="2" eb="4">
      <t>ダンシ</t>
    </rPh>
    <phoneticPr fontId="3"/>
  </si>
  <si>
    <t>大学女子</t>
    <rPh sb="0" eb="2">
      <t>ダイガク</t>
    </rPh>
    <rPh sb="2" eb="4">
      <t>ジョシ</t>
    </rPh>
    <phoneticPr fontId="3"/>
  </si>
  <si>
    <t>高校男子</t>
    <rPh sb="0" eb="2">
      <t>コウコウ</t>
    </rPh>
    <rPh sb="2" eb="4">
      <t>ダンシ</t>
    </rPh>
    <phoneticPr fontId="3"/>
  </si>
  <si>
    <t>高校女子</t>
    <rPh sb="0" eb="2">
      <t>コウコウ</t>
    </rPh>
    <rPh sb="2" eb="4">
      <t>ジョシ</t>
    </rPh>
    <phoneticPr fontId="3"/>
  </si>
  <si>
    <t>中学生男子</t>
    <rPh sb="0" eb="3">
      <t>チュウガクセイ</t>
    </rPh>
    <rPh sb="3" eb="5">
      <t>ダンシ</t>
    </rPh>
    <phoneticPr fontId="3"/>
  </si>
  <si>
    <t>中学生女子</t>
    <rPh sb="0" eb="3">
      <t>チュウガクセイ</t>
    </rPh>
    <rPh sb="3" eb="5">
      <t>ジョシ</t>
    </rPh>
    <phoneticPr fontId="3"/>
  </si>
  <si>
    <t>小学生男子</t>
    <rPh sb="0" eb="3">
      <t>ショウガクセイ</t>
    </rPh>
    <rPh sb="3" eb="5">
      <t>ダンシ</t>
    </rPh>
    <phoneticPr fontId="3"/>
  </si>
  <si>
    <t>小学生女子</t>
    <rPh sb="0" eb="3">
      <t>ショウガクセイ</t>
    </rPh>
    <rPh sb="3" eb="5">
      <t>ジョシ</t>
    </rPh>
    <phoneticPr fontId="3"/>
  </si>
  <si>
    <r>
      <t>　１．　UNはユニフォームナンバーで、空欄に</t>
    </r>
    <r>
      <rPr>
        <u/>
        <sz val="8"/>
        <rFont val="HGPｺﾞｼｯｸM"/>
        <family val="3"/>
        <charset val="128"/>
      </rPr>
      <t>番号の若い順に記入すること。</t>
    </r>
    <r>
      <rPr>
        <sz val="8"/>
        <rFont val="HGPｺﾞｼｯｸM"/>
        <family val="3"/>
        <charset val="128"/>
      </rPr>
      <t xml:space="preserve">1枚に記入し
　　　　きれない場合は、2枚目以降、チーム名のみ記入して同様に記入すればよい。
　２．　UNは、１～99番とする。ただし、監督30番、コーチ31番・32番、主将10番とし、総員
　　　　99名以内に登録しなければならない。
　３．　監督、コーチが選手を兼ねる場合は、ユニフォームナンバーに○印をすること。
　４．　指導者資格を取得している者は、認定番号を記入すること。
</t>
    </r>
    <rPh sb="19" eb="21">
      <t>クウラン</t>
    </rPh>
    <rPh sb="22" eb="24">
      <t>バンゴウ</t>
    </rPh>
    <rPh sb="25" eb="26">
      <t>ワカ</t>
    </rPh>
    <rPh sb="27" eb="28">
      <t>ジュン</t>
    </rPh>
    <rPh sb="29" eb="31">
      <t>キニュウ</t>
    </rPh>
    <rPh sb="37" eb="38">
      <t>マイ</t>
    </rPh>
    <rPh sb="39" eb="41">
      <t>キニュウ</t>
    </rPh>
    <rPh sb="51" eb="53">
      <t>バアイ</t>
    </rPh>
    <rPh sb="56" eb="58">
      <t>マイメ</t>
    </rPh>
    <rPh sb="58" eb="60">
      <t>イコウ</t>
    </rPh>
    <rPh sb="64" eb="65">
      <t>メイ</t>
    </rPh>
    <rPh sb="67" eb="69">
      <t>キニュウ</t>
    </rPh>
    <rPh sb="71" eb="73">
      <t>ドウヨウ</t>
    </rPh>
    <rPh sb="74" eb="76">
      <t>キニュウ</t>
    </rPh>
    <rPh sb="95" eb="96">
      <t>バン</t>
    </rPh>
    <rPh sb="104" eb="106">
      <t>カントク</t>
    </rPh>
    <rPh sb="108" eb="109">
      <t>バン</t>
    </rPh>
    <rPh sb="115" eb="116">
      <t>バン</t>
    </rPh>
    <rPh sb="119" eb="120">
      <t>バン</t>
    </rPh>
    <rPh sb="121" eb="123">
      <t>シュショウ</t>
    </rPh>
    <rPh sb="125" eb="126">
      <t>バン</t>
    </rPh>
    <rPh sb="129" eb="131">
      <t>ソウイン</t>
    </rPh>
    <rPh sb="138" eb="139">
      <t>メイ</t>
    </rPh>
    <rPh sb="139" eb="141">
      <t>イナイ</t>
    </rPh>
    <rPh sb="142" eb="144">
      <t>トウロク</t>
    </rPh>
    <rPh sb="159" eb="161">
      <t>カントク</t>
    </rPh>
    <rPh sb="166" eb="168">
      <t>センシュ</t>
    </rPh>
    <rPh sb="169" eb="170">
      <t>カ</t>
    </rPh>
    <rPh sb="172" eb="174">
      <t>バアイ</t>
    </rPh>
    <rPh sb="188" eb="189">
      <t>シルシ</t>
    </rPh>
    <rPh sb="200" eb="203">
      <t>シドウシャ</t>
    </rPh>
    <rPh sb="203" eb="205">
      <t>シカク</t>
    </rPh>
    <rPh sb="206" eb="207">
      <t>ト</t>
    </rPh>
    <rPh sb="207" eb="208">
      <t>トク</t>
    </rPh>
    <rPh sb="212" eb="213">
      <t>モノ</t>
    </rPh>
    <rPh sb="215" eb="217">
      <t>ニンテイ</t>
    </rPh>
    <rPh sb="217" eb="219">
      <t>バンゴウ</t>
    </rPh>
    <rPh sb="220" eb="222">
      <t>キニュウ</t>
    </rPh>
    <phoneticPr fontId="3"/>
  </si>
  <si>
    <t>監督・コーチ・選手
登録数</t>
    <rPh sb="0" eb="2">
      <t>カントク</t>
    </rPh>
    <rPh sb="7" eb="9">
      <t>センシュ</t>
    </rPh>
    <rPh sb="10" eb="13">
      <t>トウロクスウ</t>
    </rPh>
    <phoneticPr fontId="3"/>
  </si>
  <si>
    <t>（</t>
    <phoneticPr fontId="3"/>
  </si>
  <si>
    <t>　）名</t>
    <phoneticPr fontId="3"/>
  </si>
  <si>
    <t>チーム
所在地</t>
    <rPh sb="4" eb="7">
      <t>ショザイチ</t>
    </rPh>
    <phoneticPr fontId="3"/>
  </si>
  <si>
    <t>選　　手　　氏　　名</t>
    <rPh sb="0" eb="1">
      <t>セン</t>
    </rPh>
    <rPh sb="3" eb="4">
      <t>テ</t>
    </rPh>
    <rPh sb="6" eb="7">
      <t>シ</t>
    </rPh>
    <rPh sb="9" eb="10">
      <t>メイ</t>
    </rPh>
    <phoneticPr fontId="3"/>
  </si>
  <si>
    <t>生年月日</t>
    <rPh sb="0" eb="2">
      <t>セイネン</t>
    </rPh>
    <rPh sb="2" eb="4">
      <t>ガッピ</t>
    </rPh>
    <phoneticPr fontId="3"/>
  </si>
  <si>
    <t>勤務先（職業）
学校名</t>
    <rPh sb="0" eb="3">
      <t>キンムサキ</t>
    </rPh>
    <rPh sb="4" eb="6">
      <t>ショクギョウ</t>
    </rPh>
    <rPh sb="8" eb="11">
      <t>ガッコウメイ</t>
    </rPh>
    <phoneticPr fontId="3"/>
  </si>
  <si>
    <t>現　　住　　所</t>
    <rPh sb="0" eb="1">
      <t>ウツツ</t>
    </rPh>
    <rPh sb="3" eb="4">
      <t>ジュウ</t>
    </rPh>
    <rPh sb="6" eb="7">
      <t>ショ</t>
    </rPh>
    <phoneticPr fontId="3"/>
  </si>
  <si>
    <t>資　格</t>
    <rPh sb="0" eb="1">
      <t>シ</t>
    </rPh>
    <rPh sb="2" eb="3">
      <t>カク</t>
    </rPh>
    <phoneticPr fontId="3"/>
  </si>
  <si>
    <t>チーム
連絡先</t>
    <rPh sb="4" eb="7">
      <t>レンラクサキ</t>
    </rPh>
    <phoneticPr fontId="3"/>
  </si>
  <si>
    <t>連絡
責任者</t>
    <rPh sb="0" eb="2">
      <t>レンラク</t>
    </rPh>
    <rPh sb="3" eb="6">
      <t>セキニンシャ</t>
    </rPh>
    <phoneticPr fontId="3"/>
  </si>
  <si>
    <t>チーム
代表者</t>
    <rPh sb="4" eb="7">
      <t>ダイヒョウシャ</t>
    </rPh>
    <phoneticPr fontId="3"/>
  </si>
  <si>
    <t>スコア
ラー</t>
    <phoneticPr fontId="3"/>
  </si>
  <si>
    <t>現　　　住　　　所</t>
    <rPh sb="0" eb="1">
      <t>ウツツ</t>
    </rPh>
    <rPh sb="4" eb="5">
      <t>ジュウ</t>
    </rPh>
    <rPh sb="8" eb="9">
      <t>ショ</t>
    </rPh>
    <phoneticPr fontId="3"/>
  </si>
  <si>
    <t>主将</t>
    <rPh sb="0" eb="2">
      <t>シュショウ</t>
    </rPh>
    <phoneticPr fontId="3"/>
  </si>
  <si>
    <t>10</t>
  </si>
  <si>
    <t>本登録用紙に記載された個人情報は、公益財団法人日本ソフトボール協会ならびに都道府県ソフトボール協会で情報管理することのほか、都道府県ソフトボール協会より関係資料送付等の際に利用すること。</t>
    <rPh sb="0" eb="3">
      <t>ホントウロク</t>
    </rPh>
    <rPh sb="3" eb="5">
      <t>ヨウシ</t>
    </rPh>
    <rPh sb="6" eb="8">
      <t>キサイ</t>
    </rPh>
    <rPh sb="11" eb="13">
      <t>コジン</t>
    </rPh>
    <rPh sb="13" eb="15">
      <t>ジョウホウ</t>
    </rPh>
    <rPh sb="17" eb="19">
      <t>コウエキ</t>
    </rPh>
    <rPh sb="19" eb="21">
      <t>ザイダン</t>
    </rPh>
    <rPh sb="21" eb="23">
      <t>ホウジン</t>
    </rPh>
    <rPh sb="23" eb="25">
      <t>ニホン</t>
    </rPh>
    <rPh sb="31" eb="33">
      <t>キョウカイ</t>
    </rPh>
    <rPh sb="37" eb="41">
      <t>トドウフケン</t>
    </rPh>
    <rPh sb="47" eb="49">
      <t>キョウカイ</t>
    </rPh>
    <rPh sb="50" eb="52">
      <t>ジョウホウ</t>
    </rPh>
    <rPh sb="52" eb="54">
      <t>カンリ</t>
    </rPh>
    <rPh sb="62" eb="66">
      <t>トドウフケン</t>
    </rPh>
    <rPh sb="72" eb="74">
      <t>キョウカイ</t>
    </rPh>
    <rPh sb="76" eb="78">
      <t>カンケイ</t>
    </rPh>
    <rPh sb="78" eb="80">
      <t>シリョウ</t>
    </rPh>
    <rPh sb="80" eb="82">
      <t>ソウフ</t>
    </rPh>
    <rPh sb="82" eb="83">
      <t>トウ</t>
    </rPh>
    <rPh sb="84" eb="85">
      <t>サイ</t>
    </rPh>
    <rPh sb="86" eb="88">
      <t>リヨウ</t>
    </rPh>
    <phoneticPr fontId="3"/>
  </si>
  <si>
    <t>または公益財団法人日本ソフトボール協会より「ＪＳＡソフトボール機関誌」送付の際に第三者（発送委託業者）へ提供し利用しますことを予めご承知起き下さいますようお願いします。</t>
    <rPh sb="3" eb="5">
      <t>コウエキ</t>
    </rPh>
    <rPh sb="5" eb="7">
      <t>ザイダン</t>
    </rPh>
    <rPh sb="7" eb="9">
      <t>ホウジン</t>
    </rPh>
    <rPh sb="9" eb="11">
      <t>ニホン</t>
    </rPh>
    <rPh sb="17" eb="19">
      <t>キョウカイ</t>
    </rPh>
    <rPh sb="31" eb="34">
      <t>キカンシ</t>
    </rPh>
    <rPh sb="35" eb="37">
      <t>ソウフ</t>
    </rPh>
    <rPh sb="38" eb="39">
      <t>サイ</t>
    </rPh>
    <rPh sb="40" eb="43">
      <t>ダイサンシャ</t>
    </rPh>
    <rPh sb="44" eb="46">
      <t>ハッソウ</t>
    </rPh>
    <rPh sb="46" eb="48">
      <t>イタク</t>
    </rPh>
    <rPh sb="48" eb="50">
      <t>ギョウシャ</t>
    </rPh>
    <rPh sb="52" eb="54">
      <t>テイキョウ</t>
    </rPh>
    <rPh sb="55" eb="57">
      <t>リヨウ</t>
    </rPh>
    <rPh sb="63" eb="64">
      <t>アラカジ</t>
    </rPh>
    <rPh sb="66" eb="68">
      <t>ショウチ</t>
    </rPh>
    <rPh sb="68" eb="69">
      <t>オ</t>
    </rPh>
    <rPh sb="70" eb="71">
      <t>クダ</t>
    </rPh>
    <rPh sb="78" eb="79">
      <t>ネガ</t>
    </rPh>
    <phoneticPr fontId="3"/>
  </si>
  <si>
    <t>Ｂ表</t>
    <rPh sb="1" eb="2">
      <t>ヒョウ</t>
    </rPh>
    <phoneticPr fontId="3"/>
  </si>
  <si>
    <t>（支 　部）</t>
    <rPh sb="1" eb="2">
      <t>シ</t>
    </rPh>
    <rPh sb="4" eb="5">
      <t>ブ</t>
    </rPh>
    <phoneticPr fontId="3"/>
  </si>
  <si>
    <r>
      <rPr>
        <b/>
        <sz val="14"/>
        <rFont val="HGPｺﾞｼｯｸM"/>
        <family val="3"/>
        <charset val="128"/>
      </rPr>
      <t>大　阪</t>
    </r>
    <r>
      <rPr>
        <sz val="8"/>
        <color indexed="17"/>
        <rFont val="HGPｺﾞｼｯｸM"/>
        <family val="3"/>
        <charset val="128"/>
      </rPr>
      <t xml:space="preserve">
　　　　　　　都道
　　　　　　　府県</t>
    </r>
    <rPh sb="0" eb="1">
      <t>ダイ</t>
    </rPh>
    <rPh sb="2" eb="3">
      <t>サカ</t>
    </rPh>
    <rPh sb="12" eb="13">
      <t>ミヤコ</t>
    </rPh>
    <rPh sb="13" eb="14">
      <t>ミチ</t>
    </rPh>
    <rPh sb="22" eb="24">
      <t>フケン</t>
    </rPh>
    <phoneticPr fontId="3"/>
  </si>
  <si>
    <t>（　</t>
    <phoneticPr fontId="3"/>
  </si>
  <si>
    <t>Ｃ表</t>
    <rPh sb="1" eb="2">
      <t>ヒョウ</t>
    </rPh>
    <phoneticPr fontId="3"/>
  </si>
  <si>
    <r>
      <rPr>
        <b/>
        <sz val="14"/>
        <rFont val="HGPｺﾞｼｯｸM"/>
        <family val="3"/>
        <charset val="128"/>
      </rPr>
      <t>大　阪</t>
    </r>
    <r>
      <rPr>
        <sz val="8"/>
        <color indexed="16"/>
        <rFont val="HGPｺﾞｼｯｸM"/>
        <family val="3"/>
        <charset val="128"/>
      </rPr>
      <t xml:space="preserve">
　　　　　　　都道
　　　　　　　府県</t>
    </r>
    <rPh sb="0" eb="1">
      <t>ダイ</t>
    </rPh>
    <rPh sb="2" eb="3">
      <t>サカ</t>
    </rPh>
    <rPh sb="12" eb="13">
      <t>ミヤコ</t>
    </rPh>
    <rPh sb="13" eb="14">
      <t>ミチ</t>
    </rPh>
    <rPh sb="22" eb="24">
      <t>フケン</t>
    </rPh>
    <phoneticPr fontId="3"/>
  </si>
  <si>
    <r>
      <t>　１．　UNはユニフォームナンバーで、空欄に</t>
    </r>
    <r>
      <rPr>
        <u/>
        <sz val="8"/>
        <color indexed="16"/>
        <rFont val="HGPｺﾞｼｯｸM"/>
        <family val="3"/>
        <charset val="128"/>
      </rPr>
      <t>番号の若い順に記入すること。</t>
    </r>
    <r>
      <rPr>
        <sz val="8"/>
        <color indexed="16"/>
        <rFont val="HGPｺﾞｼｯｸM"/>
        <family val="3"/>
        <charset val="128"/>
      </rPr>
      <t xml:space="preserve">1枚に記入し
　　　　きれない場合は、2枚目以降、チーム名のみ記入して同様に記入すればよい。
　２．　UNは、１～99番とする。ただし、監督30番、コーチ31番・32番、主将10番とし、総員
　　　　99名以内に登録しなければならない。
　３．　監督、コーチが選手を兼ねる場合は、ユニフォームナンバーに○印をすること。
　４．　指導者資格を取得している者は、認定番号を記入すること。
</t>
    </r>
    <rPh sb="19" eb="21">
      <t>クウラン</t>
    </rPh>
    <rPh sb="22" eb="24">
      <t>バンゴウ</t>
    </rPh>
    <rPh sb="25" eb="26">
      <t>ワカ</t>
    </rPh>
    <rPh sb="27" eb="28">
      <t>ジュン</t>
    </rPh>
    <rPh sb="29" eb="31">
      <t>キニュウ</t>
    </rPh>
    <rPh sb="37" eb="38">
      <t>マイ</t>
    </rPh>
    <rPh sb="39" eb="41">
      <t>キニュウ</t>
    </rPh>
    <rPh sb="51" eb="53">
      <t>バアイ</t>
    </rPh>
    <rPh sb="56" eb="58">
      <t>マイメ</t>
    </rPh>
    <rPh sb="58" eb="60">
      <t>イコウ</t>
    </rPh>
    <rPh sb="64" eb="65">
      <t>メイ</t>
    </rPh>
    <rPh sb="67" eb="69">
      <t>キニュウ</t>
    </rPh>
    <rPh sb="71" eb="73">
      <t>ドウヨウ</t>
    </rPh>
    <rPh sb="74" eb="76">
      <t>キニュウ</t>
    </rPh>
    <rPh sb="95" eb="96">
      <t>バン</t>
    </rPh>
    <rPh sb="104" eb="106">
      <t>カントク</t>
    </rPh>
    <rPh sb="108" eb="109">
      <t>バン</t>
    </rPh>
    <rPh sb="115" eb="116">
      <t>バン</t>
    </rPh>
    <rPh sb="119" eb="120">
      <t>バン</t>
    </rPh>
    <rPh sb="121" eb="123">
      <t>シュショウ</t>
    </rPh>
    <rPh sb="125" eb="126">
      <t>バン</t>
    </rPh>
    <rPh sb="129" eb="131">
      <t>ソウイン</t>
    </rPh>
    <rPh sb="138" eb="139">
      <t>メイ</t>
    </rPh>
    <rPh sb="139" eb="141">
      <t>イナイ</t>
    </rPh>
    <rPh sb="142" eb="144">
      <t>トウロク</t>
    </rPh>
    <rPh sb="159" eb="161">
      <t>カントク</t>
    </rPh>
    <rPh sb="166" eb="168">
      <t>センシュ</t>
    </rPh>
    <rPh sb="169" eb="170">
      <t>カ</t>
    </rPh>
    <rPh sb="172" eb="174">
      <t>バアイ</t>
    </rPh>
    <rPh sb="188" eb="189">
      <t>シルシ</t>
    </rPh>
    <rPh sb="200" eb="203">
      <t>シドウシャ</t>
    </rPh>
    <rPh sb="203" eb="205">
      <t>シカク</t>
    </rPh>
    <rPh sb="206" eb="207">
      <t>ト</t>
    </rPh>
    <rPh sb="207" eb="208">
      <t>トク</t>
    </rPh>
    <rPh sb="212" eb="213">
      <t>モノ</t>
    </rPh>
    <rPh sb="215" eb="217">
      <t>ニンテイ</t>
    </rPh>
    <rPh sb="217" eb="219">
      <t>バンゴウ</t>
    </rPh>
    <rPh sb="220" eb="222">
      <t>キニュウ</t>
    </rPh>
    <phoneticPr fontId="3"/>
  </si>
  <si>
    <t>Ｄ表</t>
    <rPh sb="1" eb="2">
      <t>ヒョウ</t>
    </rPh>
    <phoneticPr fontId="3"/>
  </si>
  <si>
    <t>（チーム）</t>
    <phoneticPr fontId="3"/>
  </si>
  <si>
    <r>
      <rPr>
        <b/>
        <sz val="14"/>
        <rFont val="HGPｺﾞｼｯｸM"/>
        <family val="3"/>
        <charset val="128"/>
      </rPr>
      <t>大　阪</t>
    </r>
    <r>
      <rPr>
        <sz val="8"/>
        <color indexed="10"/>
        <rFont val="HGPｺﾞｼｯｸM"/>
        <family val="3"/>
        <charset val="128"/>
      </rPr>
      <t xml:space="preserve">
　　　　　　　都道
　　　　　　　府県</t>
    </r>
    <rPh sb="0" eb="1">
      <t>ダイ</t>
    </rPh>
    <rPh sb="2" eb="3">
      <t>サカ</t>
    </rPh>
    <rPh sb="12" eb="13">
      <t>ミヤコ</t>
    </rPh>
    <rPh sb="13" eb="14">
      <t>ミチ</t>
    </rPh>
    <rPh sb="22" eb="24">
      <t>フケン</t>
    </rPh>
    <phoneticPr fontId="3"/>
  </si>
  <si>
    <r>
      <t>　１．　UNはユニフォームナンバーで、空欄に</t>
    </r>
    <r>
      <rPr>
        <u/>
        <sz val="8"/>
        <color indexed="10"/>
        <rFont val="HGPｺﾞｼｯｸM"/>
        <family val="3"/>
        <charset val="128"/>
      </rPr>
      <t>番号の若い順に記入すること。</t>
    </r>
    <r>
      <rPr>
        <sz val="8"/>
        <color indexed="10"/>
        <rFont val="HGPｺﾞｼｯｸM"/>
        <family val="3"/>
        <charset val="128"/>
      </rPr>
      <t xml:space="preserve">1枚に記入し
　　　　きれない場合は、2枚目以降、チーム名のみ記入して同様に記入すればよい。
　２．　UNは、１～99番とする。ただし、監督30番、コーチ31番・32番、主将10番とし、総員
　　　　99名以内に登録しなければならない。
　３．　監督、コーチが選手を兼ねる場合は、ユニフォームナンバーに○印をすること。
　４．　指導者資格を取得している者は、認定番号を記入すること。
</t>
    </r>
    <rPh sb="19" eb="21">
      <t>クウラン</t>
    </rPh>
    <rPh sb="22" eb="24">
      <t>バンゴウ</t>
    </rPh>
    <rPh sb="25" eb="26">
      <t>ワカ</t>
    </rPh>
    <rPh sb="27" eb="28">
      <t>ジュン</t>
    </rPh>
    <rPh sb="29" eb="31">
      <t>キニュウ</t>
    </rPh>
    <rPh sb="37" eb="38">
      <t>マイ</t>
    </rPh>
    <rPh sb="39" eb="41">
      <t>キニュウ</t>
    </rPh>
    <rPh sb="51" eb="53">
      <t>バアイ</t>
    </rPh>
    <rPh sb="56" eb="58">
      <t>マイメ</t>
    </rPh>
    <rPh sb="58" eb="60">
      <t>イコウ</t>
    </rPh>
    <rPh sb="64" eb="65">
      <t>メイ</t>
    </rPh>
    <rPh sb="67" eb="69">
      <t>キニュウ</t>
    </rPh>
    <rPh sb="71" eb="73">
      <t>ドウヨウ</t>
    </rPh>
    <rPh sb="74" eb="76">
      <t>キニュウ</t>
    </rPh>
    <rPh sb="95" eb="96">
      <t>バン</t>
    </rPh>
    <rPh sb="104" eb="106">
      <t>カントク</t>
    </rPh>
    <rPh sb="108" eb="109">
      <t>バン</t>
    </rPh>
    <rPh sb="115" eb="116">
      <t>バン</t>
    </rPh>
    <rPh sb="119" eb="120">
      <t>バン</t>
    </rPh>
    <rPh sb="121" eb="123">
      <t>シュショウ</t>
    </rPh>
    <rPh sb="125" eb="126">
      <t>バン</t>
    </rPh>
    <rPh sb="129" eb="131">
      <t>ソウイン</t>
    </rPh>
    <rPh sb="138" eb="139">
      <t>メイ</t>
    </rPh>
    <rPh sb="139" eb="141">
      <t>イナイ</t>
    </rPh>
    <rPh sb="142" eb="144">
      <t>トウロク</t>
    </rPh>
    <rPh sb="159" eb="161">
      <t>カントク</t>
    </rPh>
    <rPh sb="166" eb="168">
      <t>センシュ</t>
    </rPh>
    <rPh sb="169" eb="170">
      <t>カ</t>
    </rPh>
    <rPh sb="172" eb="174">
      <t>バアイ</t>
    </rPh>
    <rPh sb="188" eb="189">
      <t>シルシ</t>
    </rPh>
    <rPh sb="200" eb="203">
      <t>シドウシャ</t>
    </rPh>
    <rPh sb="203" eb="205">
      <t>シカク</t>
    </rPh>
    <rPh sb="206" eb="207">
      <t>ト</t>
    </rPh>
    <rPh sb="207" eb="208">
      <t>トク</t>
    </rPh>
    <rPh sb="212" eb="213">
      <t>モノ</t>
    </rPh>
    <rPh sb="215" eb="217">
      <t>ニンテイ</t>
    </rPh>
    <rPh sb="217" eb="219">
      <t>バンゴウ</t>
    </rPh>
    <rPh sb="220" eb="222">
      <t>キニュウ</t>
    </rPh>
    <phoneticPr fontId="3"/>
  </si>
  <si>
    <r>
      <t>（　</t>
    </r>
    <r>
      <rPr>
        <sz val="10"/>
        <color indexed="10"/>
        <rFont val="HGPｺﾞｼｯｸM"/>
        <family val="3"/>
        <charset val="128"/>
      </rPr>
      <t>　</t>
    </r>
    <phoneticPr fontId="3"/>
  </si>
  <si>
    <t>）名</t>
    <phoneticPr fontId="3"/>
  </si>
  <si>
    <t>(姓）</t>
    <rPh sb="1" eb="2">
      <t>セイ</t>
    </rPh>
    <phoneticPr fontId="3"/>
  </si>
  <si>
    <t>(名）</t>
    <rPh sb="1" eb="2">
      <t>ナ</t>
    </rPh>
    <phoneticPr fontId="3"/>
  </si>
  <si>
    <t>所在地 市町村名</t>
    <rPh sb="0" eb="3">
      <t>ショザイチ</t>
    </rPh>
    <rPh sb="4" eb="7">
      <t>シチョウソン</t>
    </rPh>
    <rPh sb="7" eb="8">
      <t>メイ</t>
    </rPh>
    <phoneticPr fontId="3"/>
  </si>
  <si>
    <t xml:space="preserve">  ※日本スポーツ協会の公認スポーツ指導者資格を有する者は資格者欄内に○印をつけてください。</t>
    <rPh sb="3" eb="5">
      <t>ニホン</t>
    </rPh>
    <rPh sb="9" eb="11">
      <t>キョウカイ</t>
    </rPh>
    <rPh sb="12" eb="14">
      <t>コウニン</t>
    </rPh>
    <rPh sb="18" eb="23">
      <t>シドウシャシカク</t>
    </rPh>
    <rPh sb="24" eb="25">
      <t>ユウ</t>
    </rPh>
    <rPh sb="27" eb="28">
      <t>モノ</t>
    </rPh>
    <rPh sb="33" eb="34">
      <t>ナイ</t>
    </rPh>
    <rPh sb="36" eb="37">
      <t>イン</t>
    </rPh>
    <phoneticPr fontId="3"/>
  </si>
  <si>
    <t>←文言修正</t>
    <rPh sb="1" eb="3">
      <t>モンゴン</t>
    </rPh>
    <rPh sb="3" eb="5">
      <t>シュウセイ</t>
    </rPh>
    <phoneticPr fontId="3"/>
  </si>
  <si>
    <t>指導者／記録員</t>
    <rPh sb="0" eb="3">
      <t>シドウシャ</t>
    </rPh>
    <rPh sb="4" eb="6">
      <t>キロク</t>
    </rPh>
    <rPh sb="6" eb="7">
      <t>イン</t>
    </rPh>
    <phoneticPr fontId="3"/>
  </si>
  <si>
    <t>登録番号／認定番号</t>
    <rPh sb="0" eb="2">
      <t>トウロク</t>
    </rPh>
    <rPh sb="2" eb="4">
      <t>バンゴウ</t>
    </rPh>
    <rPh sb="5" eb="7">
      <t>ニンテイ</t>
    </rPh>
    <rPh sb="7" eb="9">
      <t>バンゴウ</t>
    </rPh>
    <phoneticPr fontId="3"/>
  </si>
  <si>
    <t>の箇所は日本協会登録用紙に必要な情報です</t>
    <rPh sb="1" eb="3">
      <t>カショ</t>
    </rPh>
    <rPh sb="4" eb="6">
      <t>ニホン</t>
    </rPh>
    <rPh sb="6" eb="8">
      <t>キョウカイ</t>
    </rPh>
    <rPh sb="8" eb="10">
      <t>トウロク</t>
    </rPh>
    <rPh sb="10" eb="12">
      <t>ヨウシ</t>
    </rPh>
    <rPh sb="13" eb="15">
      <t>ヒツヨウ</t>
    </rPh>
    <rPh sb="16" eb="18">
      <t>ジョウホウ</t>
    </rPh>
    <phoneticPr fontId="3"/>
  </si>
  <si>
    <t>No</t>
  </si>
  <si>
    <t>UN</t>
  </si>
  <si>
    <t>生年</t>
    <rPh sb="0" eb="2">
      <t>セイネン</t>
    </rPh>
    <phoneticPr fontId="3"/>
  </si>
  <si>
    <t>日</t>
    <rPh sb="0" eb="1">
      <t>ニチ</t>
    </rPh>
    <phoneticPr fontId="3"/>
  </si>
  <si>
    <t>大会参加</t>
    <rPh sb="0" eb="2">
      <t>タイカイ</t>
    </rPh>
    <rPh sb="2" eb="4">
      <t>サンカ</t>
    </rPh>
    <phoneticPr fontId="3"/>
  </si>
  <si>
    <t>姓名</t>
    <rPh sb="0" eb="2">
      <t>セイメイ</t>
    </rPh>
    <phoneticPr fontId="3"/>
  </si>
  <si>
    <t>【１】</t>
    <phoneticPr fontId="3" type="Hiragana"/>
  </si>
  <si>
    <t>【2】</t>
    <phoneticPr fontId="3" type="Hiragana"/>
  </si>
  <si>
    <t>【3】</t>
    <phoneticPr fontId="3" type="Hiragana"/>
  </si>
  <si>
    <t>入力結果反映</t>
    <rPh sb="0" eb="2">
      <t>にゅうりょく</t>
    </rPh>
    <rPh sb="2" eb="4">
      <t>けっか</t>
    </rPh>
    <rPh sb="4" eb="6">
      <t>はんえい</t>
    </rPh>
    <phoneticPr fontId="3" type="Hiragana"/>
  </si>
  <si>
    <t>以下、大会参加申込書に選手を反映する場合の手順</t>
    <rPh sb="0" eb="2">
      <t>いか</t>
    </rPh>
    <rPh sb="3" eb="5">
      <t>たいかい</t>
    </rPh>
    <rPh sb="5" eb="7">
      <t>さんか</t>
    </rPh>
    <rPh sb="7" eb="10">
      <t>もうしこみしょ</t>
    </rPh>
    <rPh sb="11" eb="13">
      <t>せんしゅ</t>
    </rPh>
    <rPh sb="14" eb="16">
      <t>はんえい</t>
    </rPh>
    <rPh sb="18" eb="20">
      <t>ばあい</t>
    </rPh>
    <rPh sb="21" eb="23">
      <t>てじゅん</t>
    </rPh>
    <phoneticPr fontId="3" type="Hiragana"/>
  </si>
  <si>
    <t>指導者資格</t>
    <rPh sb="0" eb="3">
      <t>しどうしゃ</t>
    </rPh>
    <rPh sb="3" eb="5">
      <t>しかく</t>
    </rPh>
    <phoneticPr fontId="3" type="Hiragana"/>
  </si>
  <si>
    <t>指導者登録番号</t>
    <rPh sb="0" eb="3">
      <t>しどうしゃ</t>
    </rPh>
    <rPh sb="3" eb="5">
      <t>とうろく</t>
    </rPh>
    <rPh sb="5" eb="7">
      <t>ばんごう</t>
    </rPh>
    <phoneticPr fontId="3" type="Hiragana"/>
  </si>
  <si>
    <t>Ａ列に本大会に参加する方を「○」で選択してください</t>
    <rPh sb="1" eb="2">
      <t>れつ</t>
    </rPh>
    <rPh sb="3" eb="4">
      <t>ほん</t>
    </rPh>
    <rPh sb="4" eb="6">
      <t>たいかい</t>
    </rPh>
    <rPh sb="7" eb="9">
      <t>さんか</t>
    </rPh>
    <rPh sb="11" eb="12">
      <t>かた</t>
    </rPh>
    <rPh sb="17" eb="19">
      <t>せんたく</t>
    </rPh>
    <phoneticPr fontId="3" type="Hiragana"/>
  </si>
  <si>
    <t>注：主将は貼り付け反映済です。</t>
    <phoneticPr fontId="3" type="Hiragana"/>
  </si>
  <si>
    <t>１ページ目</t>
    <rPh sb="4" eb="5">
      <t>メ</t>
    </rPh>
    <phoneticPr fontId="3"/>
  </si>
  <si>
    <t>２ページ目</t>
    <rPh sb="4" eb="5">
      <t>メ</t>
    </rPh>
    <phoneticPr fontId="3"/>
  </si>
  <si>
    <t>★日本ソフトボール協会　チーム/選手登録入力シート</t>
    <rPh sb="1" eb="3">
      <t>にほん</t>
    </rPh>
    <rPh sb="9" eb="11">
      <t>きょうかい</t>
    </rPh>
    <rPh sb="16" eb="18">
      <t>せんしゅ</t>
    </rPh>
    <rPh sb="18" eb="20">
      <t>とうろく</t>
    </rPh>
    <rPh sb="20" eb="22">
      <t>にゅうりょく</t>
    </rPh>
    <phoneticPr fontId="3" type="Hiragana"/>
  </si>
  <si>
    <r>
      <t xml:space="preserve">スコアラー
</t>
    </r>
    <r>
      <rPr>
        <sz val="8"/>
        <rFont val="HGSｺﾞｼｯｸM"/>
        <family val="3"/>
        <charset val="128"/>
      </rPr>
      <t>（公式記録員）</t>
    </r>
    <phoneticPr fontId="3"/>
  </si>
  <si>
    <r>
      <t>　１．　UNはユニフォームナンバーで、空欄に</t>
    </r>
    <r>
      <rPr>
        <u/>
        <sz val="8"/>
        <color rgb="FF00B050"/>
        <rFont val="HGPｺﾞｼｯｸM"/>
        <family val="3"/>
        <charset val="128"/>
      </rPr>
      <t>番号の若い順に記入すること。</t>
    </r>
    <r>
      <rPr>
        <sz val="8"/>
        <color rgb="FF00B050"/>
        <rFont val="HGPｺﾞｼｯｸM"/>
        <family val="3"/>
        <charset val="128"/>
      </rPr>
      <t xml:space="preserve">1枚に記入し
　　　　きれない場合は、2枚目以降、チーム名のみ記入して同様に記入すればよい。
　２．　UNは、１～99番とする。ただし、監督30番、コーチ31番・32番、主将10番とし、総員
　　　　99名以内に登録しなければならない。
　３．　監督、コーチが選手を兼ねる場合は、ユニフォームナンバーに○印をすること。
　４．　指導者資格を取得している者は、認定番号を記入すること。
</t>
    </r>
    <rPh sb="19" eb="21">
      <t>クウラン</t>
    </rPh>
    <rPh sb="22" eb="24">
      <t>バンゴウ</t>
    </rPh>
    <rPh sb="25" eb="26">
      <t>ワカ</t>
    </rPh>
    <rPh sb="27" eb="28">
      <t>ジュン</t>
    </rPh>
    <rPh sb="29" eb="31">
      <t>キニュウ</t>
    </rPh>
    <rPh sb="37" eb="38">
      <t>マイ</t>
    </rPh>
    <rPh sb="39" eb="41">
      <t>キニュウ</t>
    </rPh>
    <rPh sb="51" eb="53">
      <t>バアイ</t>
    </rPh>
    <rPh sb="56" eb="58">
      <t>マイメ</t>
    </rPh>
    <rPh sb="58" eb="60">
      <t>イコウ</t>
    </rPh>
    <rPh sb="64" eb="65">
      <t>メイ</t>
    </rPh>
    <rPh sb="67" eb="69">
      <t>キニュウ</t>
    </rPh>
    <rPh sb="71" eb="73">
      <t>ドウヨウ</t>
    </rPh>
    <rPh sb="74" eb="76">
      <t>キニュウ</t>
    </rPh>
    <rPh sb="95" eb="96">
      <t>バン</t>
    </rPh>
    <rPh sb="104" eb="106">
      <t>カントク</t>
    </rPh>
    <rPh sb="108" eb="109">
      <t>バン</t>
    </rPh>
    <rPh sb="115" eb="116">
      <t>バン</t>
    </rPh>
    <rPh sb="119" eb="120">
      <t>バン</t>
    </rPh>
    <rPh sb="121" eb="123">
      <t>シュショウ</t>
    </rPh>
    <rPh sb="125" eb="126">
      <t>バン</t>
    </rPh>
    <rPh sb="129" eb="131">
      <t>ソウイン</t>
    </rPh>
    <rPh sb="138" eb="139">
      <t>メイ</t>
    </rPh>
    <rPh sb="139" eb="141">
      <t>イナイ</t>
    </rPh>
    <rPh sb="142" eb="144">
      <t>トウロク</t>
    </rPh>
    <rPh sb="159" eb="161">
      <t>カントク</t>
    </rPh>
    <rPh sb="166" eb="168">
      <t>センシュ</t>
    </rPh>
    <rPh sb="169" eb="170">
      <t>カ</t>
    </rPh>
    <rPh sb="172" eb="174">
      <t>バアイ</t>
    </rPh>
    <rPh sb="188" eb="189">
      <t>シルシ</t>
    </rPh>
    <rPh sb="200" eb="203">
      <t>シドウシャ</t>
    </rPh>
    <rPh sb="203" eb="205">
      <t>シカク</t>
    </rPh>
    <rPh sb="206" eb="207">
      <t>ト</t>
    </rPh>
    <rPh sb="207" eb="208">
      <t>トク</t>
    </rPh>
    <rPh sb="212" eb="213">
      <t>モノ</t>
    </rPh>
    <rPh sb="215" eb="217">
      <t>ニンテイ</t>
    </rPh>
    <rPh sb="217" eb="219">
      <t>バンゴウ</t>
    </rPh>
    <rPh sb="220" eb="222">
      <t>キニュウ</t>
    </rPh>
    <phoneticPr fontId="3"/>
  </si>
  <si>
    <t>会長</t>
  </si>
  <si>
    <t>【選手登録について】</t>
    <rPh sb="1" eb="3">
      <t>せんしゅ</t>
    </rPh>
    <rPh sb="3" eb="5">
      <t>とうろく</t>
    </rPh>
    <phoneticPr fontId="3" type="Hiragana"/>
  </si>
  <si>
    <t>注：選手登録する場合は大阪府に在住在勤、通学していること</t>
    <rPh sb="0" eb="1">
      <t>チュウ</t>
    </rPh>
    <rPh sb="2" eb="6">
      <t>センシュトウロク</t>
    </rPh>
    <rPh sb="8" eb="10">
      <t>バアイ</t>
    </rPh>
    <phoneticPr fontId="3"/>
  </si>
  <si>
    <t>※下記の大会参加選手名簿を貼り付けた（入力した）後に選択してください</t>
    <rPh sb="1" eb="3">
      <t>カキ</t>
    </rPh>
    <rPh sb="4" eb="6">
      <t>タイカイ</t>
    </rPh>
    <rPh sb="6" eb="8">
      <t>サンカ</t>
    </rPh>
    <rPh sb="8" eb="11">
      <t>センシュメイ</t>
    </rPh>
    <rPh sb="11" eb="12">
      <t>ボ</t>
    </rPh>
    <rPh sb="13" eb="14">
      <t>ハ</t>
    </rPh>
    <rPh sb="15" eb="16">
      <t>ツ</t>
    </rPh>
    <rPh sb="19" eb="21">
      <t>ニュウリョク</t>
    </rPh>
    <rPh sb="24" eb="25">
      <t>アト</t>
    </rPh>
    <rPh sb="26" eb="28">
      <t>センタク</t>
    </rPh>
    <phoneticPr fontId="3"/>
  </si>
  <si>
    <r>
      <t>ピックアップ後、太線枠内のセル全体（ＵＮ～現住所）コピーし、「②大会参加申込入力」</t>
    </r>
    <r>
      <rPr>
        <b/>
        <u/>
        <sz val="11"/>
        <color rgb="FF0070C0"/>
        <rFont val="BIZ UDPゴシック"/>
        <family val="3"/>
        <charset val="128"/>
      </rPr>
      <t>C39セルに貼り付け</t>
    </r>
    <r>
      <rPr>
        <sz val="11"/>
        <color rgb="FFFF0000"/>
        <rFont val="BIZ UDPゴシック"/>
        <family val="3"/>
        <charset val="128"/>
      </rPr>
      <t>ると、④大会参加申込書、および5プログラム掲載用参加申込書に反映されます。</t>
    </r>
    <rPh sb="6" eb="7">
      <t>ご</t>
    </rPh>
    <rPh sb="8" eb="10">
      <t>ふとせん</t>
    </rPh>
    <rPh sb="10" eb="12">
      <t>わくない</t>
    </rPh>
    <rPh sb="15" eb="17">
      <t>ぜんたい</t>
    </rPh>
    <rPh sb="21" eb="24">
      <t>げんじゅうしょ</t>
    </rPh>
    <rPh sb="32" eb="34">
      <t>たいかい</t>
    </rPh>
    <rPh sb="34" eb="36">
      <t>さんか</t>
    </rPh>
    <rPh sb="36" eb="38">
      <t>もうしこみ</t>
    </rPh>
    <rPh sb="38" eb="40">
      <t>にゅうりょく</t>
    </rPh>
    <rPh sb="47" eb="48">
      <t>は</t>
    </rPh>
    <rPh sb="49" eb="50">
      <t>つ</t>
    </rPh>
    <rPh sb="55" eb="57">
      <t>たいかい</t>
    </rPh>
    <rPh sb="57" eb="59">
      <t>さんか</t>
    </rPh>
    <rPh sb="59" eb="61">
      <t>もうしこみ</t>
    </rPh>
    <rPh sb="61" eb="62">
      <t>しょ</t>
    </rPh>
    <rPh sb="72" eb="74">
      <t>けいさい</t>
    </rPh>
    <rPh sb="74" eb="75">
      <t>よう</t>
    </rPh>
    <rPh sb="75" eb="77">
      <t>さんか</t>
    </rPh>
    <rPh sb="77" eb="80">
      <t>もうしこみしょ</t>
    </rPh>
    <rPh sb="81" eb="83">
      <t>はんえい</t>
    </rPh>
    <phoneticPr fontId="3" type="Hiragana"/>
  </si>
  <si>
    <t>Ａ列</t>
  </si>
  <si>
    <t>第20回全日本ハイシニアソフトボール大会</t>
    <rPh sb="0" eb="1">
      <t>ダイ</t>
    </rPh>
    <rPh sb="3" eb="4">
      <t>カイ</t>
    </rPh>
    <rPh sb="4" eb="7">
      <t>ゼンニホン</t>
    </rPh>
    <rPh sb="18" eb="20">
      <t>タイカイ</t>
    </rPh>
    <phoneticPr fontId="2"/>
  </si>
  <si>
    <t>2026.2.17大会回数修正済</t>
    <rPh sb="9" eb="11">
      <t>ﾀｲｶｲ</t>
    </rPh>
    <rPh sb="11" eb="13">
      <t>ｶｲｽｳ</t>
    </rPh>
    <rPh sb="13" eb="15">
      <t>ｼｭｳｾｲ</t>
    </rPh>
    <rPh sb="15" eb="16">
      <t>ｽﾐ</t>
    </rPh>
    <phoneticPr fontId="3" type="halfwidthKatakana"/>
  </si>
  <si>
    <t>第41回全日本壮年ソフトボール大会　兼第25回日本スポーツマスターズ2025ソフトボール大会（男子の部）</t>
    <rPh sb="0" eb="1">
      <t>ダイ</t>
    </rPh>
    <rPh sb="3" eb="4">
      <t>カイ</t>
    </rPh>
    <rPh sb="4" eb="7">
      <t>ゼンニホン</t>
    </rPh>
    <rPh sb="7" eb="9">
      <t>ソウネン</t>
    </rPh>
    <rPh sb="15" eb="17">
      <t>タイカイ</t>
    </rPh>
    <rPh sb="18" eb="19">
      <t>ケン</t>
    </rPh>
    <rPh sb="19" eb="20">
      <t>ダイ</t>
    </rPh>
    <rPh sb="22" eb="23">
      <t>カイ</t>
    </rPh>
    <rPh sb="23" eb="25">
      <t>ニホン</t>
    </rPh>
    <rPh sb="44" eb="46">
      <t>タイカイ</t>
    </rPh>
    <rPh sb="47" eb="49">
      <t>ダンシ</t>
    </rPh>
    <rPh sb="50" eb="51">
      <t>ブ</t>
    </rPh>
    <phoneticPr fontId="2"/>
  </si>
  <si>
    <t>第25回全日本エルデストソフトボール大会</t>
    <rPh sb="0" eb="1">
      <t>ダイ</t>
    </rPh>
    <rPh sb="3" eb="4">
      <t>カイ</t>
    </rPh>
    <rPh sb="4" eb="7">
      <t>ゼンニホン</t>
    </rPh>
    <rPh sb="18" eb="20">
      <t>タイカイ</t>
    </rPh>
    <phoneticPr fontId="2"/>
  </si>
  <si>
    <t>第35回全日本実年ソフトボール大会兼第18回中ブロック実年大会</t>
    <rPh sb="0" eb="1">
      <t>ダイ</t>
    </rPh>
    <rPh sb="3" eb="4">
      <t>カイ</t>
    </rPh>
    <rPh sb="4" eb="7">
      <t>ゼンニホン</t>
    </rPh>
    <rPh sb="7" eb="9">
      <t>ジツネン</t>
    </rPh>
    <rPh sb="15" eb="17">
      <t>タイカイ</t>
    </rPh>
    <rPh sb="17" eb="18">
      <t>ケン</t>
    </rPh>
    <rPh sb="18" eb="19">
      <t>ダイ</t>
    </rPh>
    <rPh sb="21" eb="22">
      <t>カイ</t>
    </rPh>
    <rPh sb="22" eb="23">
      <t>ナカ</t>
    </rPh>
    <rPh sb="27" eb="31">
      <t>ジツネンタイカイ</t>
    </rPh>
    <phoneticPr fontId="2"/>
  </si>
  <si>
    <t>第18回全日本エルダーソフトボール大会兼第12回中ブロックエルダー大会</t>
    <rPh sb="0" eb="1">
      <t>ダイ</t>
    </rPh>
    <rPh sb="3" eb="4">
      <t>カイ</t>
    </rPh>
    <rPh sb="4" eb="7">
      <t>ゼンニホン</t>
    </rPh>
    <rPh sb="17" eb="19">
      <t>タイカイ</t>
    </rPh>
    <rPh sb="19" eb="20">
      <t>ケン</t>
    </rPh>
    <rPh sb="20" eb="21">
      <t>ダイ</t>
    </rPh>
    <rPh sb="23" eb="24">
      <t>カイ</t>
    </rPh>
    <rPh sb="24" eb="25">
      <t>ナカ</t>
    </rPh>
    <rPh sb="33" eb="35">
      <t>タイカイ</t>
    </rPh>
    <phoneticPr fontId="2"/>
  </si>
  <si>
    <t>第23回全日本一般男子ソフトボール大会</t>
    <rPh sb="0" eb="1">
      <t>ダイ</t>
    </rPh>
    <rPh sb="3" eb="4">
      <t>カイ</t>
    </rPh>
    <rPh sb="4" eb="7">
      <t>ゼンニホン</t>
    </rPh>
    <rPh sb="7" eb="11">
      <t>イッパンダンシ</t>
    </rPh>
    <rPh sb="17" eb="19">
      <t>タイカイ</t>
    </rPh>
    <phoneticPr fontId="2"/>
  </si>
  <si>
    <t>第38回全国健康福祉祭ぎふ大会（ねんりんピック岐阜2025）</t>
    <rPh sb="0" eb="1">
      <t>ダイ</t>
    </rPh>
    <rPh sb="3" eb="4">
      <t>カイ</t>
    </rPh>
    <rPh sb="4" eb="6">
      <t>ゼンコク</t>
    </rPh>
    <rPh sb="6" eb="8">
      <t>ケンコウ</t>
    </rPh>
    <rPh sb="8" eb="10">
      <t>フクシ</t>
    </rPh>
    <rPh sb="10" eb="11">
      <t>サイ</t>
    </rPh>
    <rPh sb="13" eb="15">
      <t>タイカイ</t>
    </rPh>
    <rPh sb="23" eb="25">
      <t>ギフ</t>
    </rPh>
    <phoneticPr fontId="2"/>
  </si>
  <si>
    <t>第31回全日本レディースソフトボール大会</t>
    <rPh sb="0" eb="1">
      <t>ダイ</t>
    </rPh>
    <rPh sb="3" eb="4">
      <t>カイ</t>
    </rPh>
    <rPh sb="4" eb="7">
      <t>ゼンニホン</t>
    </rPh>
    <rPh sb="18" eb="20">
      <t>タイカイ</t>
    </rPh>
    <phoneticPr fontId="2"/>
  </si>
  <si>
    <t>第40回全日本シニアソフトボール大会</t>
    <rPh sb="0" eb="1">
      <t>ダイ</t>
    </rPh>
    <rPh sb="3" eb="4">
      <t>カイ</t>
    </rPh>
    <rPh sb="4" eb="7">
      <t>ゼンニホン</t>
    </rPh>
    <rPh sb="16" eb="18">
      <t>タイカイ</t>
    </rPh>
    <phoneticPr fontId="2"/>
  </si>
  <si>
    <t>普及種別のみ</t>
    <rPh sb="0" eb="2">
      <t>フキュウ</t>
    </rPh>
    <rPh sb="2" eb="4">
      <t>シュベツ</t>
    </rPh>
    <phoneticPr fontId="3"/>
  </si>
  <si>
    <t>西暦</t>
    <rPh sb="0" eb="2">
      <t>せいれき</t>
    </rPh>
    <phoneticPr fontId="3" type="Hiragana"/>
  </si>
  <si>
    <t>普及種別用　大阪府予選会　参加申込書　【入力シート】</t>
    <rPh sb="0" eb="2">
      <t>フキュウ</t>
    </rPh>
    <rPh sb="2" eb="4">
      <t>シュベツ</t>
    </rPh>
    <rPh sb="4" eb="5">
      <t>ヨウ</t>
    </rPh>
    <rPh sb="6" eb="9">
      <t>オオサカフ</t>
    </rPh>
    <rPh sb="9" eb="12">
      <t>ヨセンカイ</t>
    </rPh>
    <rPh sb="13" eb="15">
      <t>サンカ</t>
    </rPh>
    <rPh sb="15" eb="18">
      <t>モウシコミショ</t>
    </rPh>
    <rPh sb="20" eb="22">
      <t>ニュウリョク</t>
    </rPh>
    <phoneticPr fontId="3"/>
  </si>
  <si>
    <t xml:space="preserve">  ①公認ソフトボールコーチ1～4　②公認スタートコーチ</t>
    <rPh sb="19" eb="21">
      <t>コウニン</t>
    </rPh>
    <phoneticPr fontId="3"/>
  </si>
  <si>
    <r>
      <t>選手として登録する全ての方を入力してください　　</t>
    </r>
    <r>
      <rPr>
        <b/>
        <u/>
        <sz val="11"/>
        <color rgb="FFFF0000"/>
        <rFont val="BIZ UDPゴシック"/>
        <family val="3"/>
        <charset val="128"/>
      </rPr>
      <t>（監督・コーチは最下部に入力反映された欄があります）　</t>
    </r>
    <rPh sb="0" eb="2">
      <t>せんしゅ</t>
    </rPh>
    <rPh sb="5" eb="7">
      <t>とうろく</t>
    </rPh>
    <rPh sb="9" eb="10">
      <t>すべ</t>
    </rPh>
    <rPh sb="12" eb="13">
      <t>かた</t>
    </rPh>
    <rPh sb="14" eb="16">
      <t>にゅうりょく</t>
    </rPh>
    <rPh sb="25" eb="27">
      <t>かんとく</t>
    </rPh>
    <rPh sb="32" eb="35">
      <t>さいかぶ</t>
    </rPh>
    <rPh sb="36" eb="38">
      <t>にゅうりょく</t>
    </rPh>
    <rPh sb="38" eb="40">
      <t>はんえい</t>
    </rPh>
    <rPh sb="43" eb="44">
      <t>らん</t>
    </rPh>
    <phoneticPr fontId="3" type="Hiragana"/>
  </si>
  <si>
    <r>
      <t>このシートにはフィルター機能をつけています。</t>
    </r>
    <r>
      <rPr>
        <b/>
        <u/>
        <sz val="11"/>
        <color rgb="FF0070C0"/>
        <rFont val="BIZ UDPゴシック"/>
        <family val="3"/>
        <charset val="128"/>
      </rPr>
      <t>A9セル　　　　　　　　　　　　▽から「○」だけを選ぶと</t>
    </r>
    <r>
      <rPr>
        <sz val="11"/>
        <color rgb="FFFF0000"/>
        <rFont val="BIZ UDPゴシック"/>
        <family val="3"/>
        <charset val="128"/>
      </rPr>
      <t>、登録選手の中から大会に参加する選手をピックアップできます。</t>
    </r>
    <rPh sb="12" eb="14">
      <t>きのう</t>
    </rPh>
    <rPh sb="47" eb="48">
      <t>えら</t>
    </rPh>
    <rPh sb="51" eb="53">
      <t>とうろく</t>
    </rPh>
    <rPh sb="53" eb="55">
      <t>せんしゅ</t>
    </rPh>
    <rPh sb="56" eb="57">
      <t>なか</t>
    </rPh>
    <rPh sb="59" eb="61">
      <t>たいかい</t>
    </rPh>
    <rPh sb="62" eb="64">
      <t>さんか</t>
    </rPh>
    <rPh sb="66" eb="68">
      <t>せんしゅ</t>
    </rPh>
    <phoneticPr fontId="3" type="Hiragana"/>
  </si>
  <si>
    <t>第41回全日本壮年ソフトボール大会　兼第26回日本スポーツマスターズ2026ソフトボール大会（男子の部）</t>
    <rPh sb="0" eb="1">
      <t>ダイ</t>
    </rPh>
    <rPh sb="3" eb="4">
      <t>カイ</t>
    </rPh>
    <rPh sb="4" eb="7">
      <t>ゼンニホン</t>
    </rPh>
    <rPh sb="7" eb="9">
      <t>ソウネン</t>
    </rPh>
    <rPh sb="15" eb="17">
      <t>タイカイ</t>
    </rPh>
    <rPh sb="18" eb="19">
      <t>ケン</t>
    </rPh>
    <rPh sb="19" eb="20">
      <t>ダイ</t>
    </rPh>
    <rPh sb="22" eb="23">
      <t>カイ</t>
    </rPh>
    <rPh sb="23" eb="25">
      <t>ニホン</t>
    </rPh>
    <rPh sb="44" eb="46">
      <t>タイカイ</t>
    </rPh>
    <rPh sb="47" eb="49">
      <t>ダンシ</t>
    </rPh>
    <rPh sb="50" eb="51">
      <t>ブ</t>
    </rPh>
    <phoneticPr fontId="2"/>
  </si>
  <si>
    <t xml:space="preserve">
</t>
    <phoneticPr fontId="2"/>
  </si>
  <si>
    <t>第18回全日本エルダーソフトボール大会兼第28回近畿エルダー大会兼第13回中ブロックエルダー大会</t>
    <rPh sb="0" eb="1">
      <t>ダイ</t>
    </rPh>
    <rPh sb="3" eb="4">
      <t>カイ</t>
    </rPh>
    <rPh sb="4" eb="7">
      <t>ゼンニホン</t>
    </rPh>
    <rPh sb="17" eb="19">
      <t>タイカイ</t>
    </rPh>
    <rPh sb="19" eb="20">
      <t>ケン</t>
    </rPh>
    <rPh sb="20" eb="21">
      <t>ダイ</t>
    </rPh>
    <rPh sb="23" eb="24">
      <t>カイ</t>
    </rPh>
    <rPh sb="24" eb="26">
      <t>キンキ</t>
    </rPh>
    <rPh sb="30" eb="32">
      <t>タイカイ</t>
    </rPh>
    <rPh sb="32" eb="33">
      <t>ケン</t>
    </rPh>
    <rPh sb="33" eb="34">
      <t>ダイ</t>
    </rPh>
    <rPh sb="36" eb="37">
      <t>カイ</t>
    </rPh>
    <rPh sb="37" eb="38">
      <t>ナカ</t>
    </rPh>
    <rPh sb="46" eb="48">
      <t>タイカイ</t>
    </rPh>
    <phoneticPr fontId="2"/>
  </si>
  <si>
    <t>第35回全日本実年ソフトボール大会兼第19回中ブロック実年大会</t>
    <rPh sb="0" eb="1">
      <t>ダイ</t>
    </rPh>
    <rPh sb="3" eb="4">
      <t>カイ</t>
    </rPh>
    <rPh sb="4" eb="7">
      <t>ゼンニホン</t>
    </rPh>
    <rPh sb="7" eb="9">
      <t>ジツネン</t>
    </rPh>
    <rPh sb="15" eb="17">
      <t>タイカイ</t>
    </rPh>
    <rPh sb="17" eb="18">
      <t>ケン</t>
    </rPh>
    <rPh sb="18" eb="19">
      <t>ダイ</t>
    </rPh>
    <rPh sb="21" eb="22">
      <t>カイ</t>
    </rPh>
    <rPh sb="22" eb="23">
      <t>ナカ</t>
    </rPh>
    <rPh sb="27" eb="31">
      <t>ジツネンタイカイ</t>
    </rPh>
    <phoneticPr fontId="2"/>
  </si>
  <si>
    <t>第21回全日本ハイシニアソフトボール大会</t>
    <rPh sb="0" eb="1">
      <t>ダイ</t>
    </rPh>
    <rPh sb="3" eb="4">
      <t>カイ</t>
    </rPh>
    <rPh sb="4" eb="7">
      <t>ゼンニホン</t>
    </rPh>
    <rPh sb="18" eb="20">
      <t>タイカイ</t>
    </rPh>
    <phoneticPr fontId="2"/>
  </si>
  <si>
    <t>ふりがな
(姓）</t>
    <rPh sb="6" eb="7">
      <t>セイ</t>
    </rPh>
    <phoneticPr fontId="3"/>
  </si>
  <si>
    <t>ver.20260314</t>
    <phoneticPr fontId="3" type="halfwidthKatak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</si>
</sst>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411]ggge&quot;年&quot;m&quot;月&quot;d&quot;日&quot;;@"/>
    <numFmt numFmtId="178" formatCode="[$-F800]dddd\,\ mmmm\ dd\,\ yyyy"/>
  </numFmts>
  <fonts count="90">
    <font>
      <sz val="11"/>
      <name val="ＭＳ Ｐゴシック"/>
      <family val="3"/>
      <charset val="128"/>
    </font>
    <font>
      <b/>
      <sz val="16"/>
      <name val="ＭＳ Ｐゴシック"/>
      <family val="3"/>
      <charset val="128"/>
    </font>
    <font>
      <sz val="7"/>
      <name val="ＭＳ ゴシック"/>
      <family val="3"/>
      <charset val="128"/>
    </font>
    <font>
      <sz val="6"/>
      <name val="ＭＳ Ｐゴシック"/>
      <family val="3"/>
      <charset val="128"/>
    </font>
    <font>
      <sz val="11"/>
      <name val="HGPｺﾞｼｯｸM"/>
      <family val="3"/>
      <charset val="128"/>
    </font>
    <font>
      <sz val="14"/>
      <name val="HGPｺﾞｼｯｸM"/>
      <family val="3"/>
      <charset val="128"/>
    </font>
    <font>
      <sz val="10"/>
      <name val="HGPｺﾞｼｯｸM"/>
      <family val="3"/>
      <charset val="128"/>
    </font>
    <font>
      <sz val="11"/>
      <name val="BIZ UDPゴシック"/>
      <family val="3"/>
      <charset val="128"/>
    </font>
    <font>
      <sz val="11"/>
      <color rgb="FFFF0000"/>
      <name val="BIZ UDPゴシック"/>
      <family val="3"/>
      <charset val="128"/>
    </font>
    <font>
      <b/>
      <sz val="11"/>
      <color rgb="FFFF0000"/>
      <name val="BIZ UDPゴシック"/>
      <family val="3"/>
      <charset val="128"/>
    </font>
    <font>
      <sz val="9"/>
      <name val="BIZ UDPゴシック"/>
      <family val="3"/>
      <charset val="128"/>
    </font>
    <font>
      <sz val="10"/>
      <name val="BIZ UDPゴシック"/>
      <family val="3"/>
      <charset val="128"/>
    </font>
    <font>
      <b/>
      <sz val="18"/>
      <name val="HGPｺﾞｼｯｸM"/>
      <family val="3"/>
      <charset val="128"/>
    </font>
    <font>
      <u/>
      <sz val="18"/>
      <name val="HGPｺﾞｼｯｸM"/>
      <family val="3"/>
      <charset val="128"/>
    </font>
    <font>
      <u/>
      <sz val="14"/>
      <name val="HGPｺﾞｼｯｸM"/>
      <family val="3"/>
      <charset val="128"/>
    </font>
    <font>
      <sz val="18"/>
      <name val="HGPｺﾞｼｯｸM"/>
      <family val="3"/>
      <charset val="128"/>
    </font>
    <font>
      <b/>
      <sz val="11"/>
      <name val="HGPｺﾞｼｯｸM"/>
      <family val="3"/>
      <charset val="128"/>
    </font>
    <font>
      <sz val="12"/>
      <name val="HGPｺﾞｼｯｸM"/>
      <family val="3"/>
      <charset val="128"/>
    </font>
    <font>
      <b/>
      <sz val="14"/>
      <name val="HGPｺﾞｼｯｸM"/>
      <family val="3"/>
      <charset val="128"/>
    </font>
    <font>
      <sz val="7"/>
      <name val="HGPｺﾞｼｯｸM"/>
      <family val="3"/>
      <charset val="128"/>
    </font>
    <font>
      <u/>
      <sz val="11"/>
      <color theme="10"/>
      <name val="ＭＳ Ｐゴシック"/>
      <family val="3"/>
      <charset val="128"/>
    </font>
    <font>
      <sz val="11"/>
      <name val="HGSｺﾞｼｯｸM"/>
      <family val="3"/>
      <charset val="128"/>
    </font>
    <font>
      <b/>
      <sz val="16"/>
      <name val="HGSｺﾞｼｯｸM"/>
      <family val="3"/>
      <charset val="128"/>
    </font>
    <font>
      <u/>
      <sz val="18"/>
      <name val="HGSｺﾞｼｯｸM"/>
      <family val="3"/>
      <charset val="128"/>
    </font>
    <font>
      <sz val="18"/>
      <name val="HGSｺﾞｼｯｸM"/>
      <family val="3"/>
      <charset val="128"/>
    </font>
    <font>
      <sz val="12"/>
      <name val="HGSｺﾞｼｯｸM"/>
      <family val="3"/>
      <charset val="128"/>
    </font>
    <font>
      <sz val="10"/>
      <name val="HGSｺﾞｼｯｸM"/>
      <family val="3"/>
      <charset val="128"/>
    </font>
    <font>
      <sz val="8"/>
      <name val="HGSｺﾞｼｯｸM"/>
      <family val="3"/>
      <charset val="128"/>
    </font>
    <font>
      <b/>
      <sz val="11"/>
      <name val="HGSｺﾞｼｯｸM"/>
      <family val="3"/>
      <charset val="128"/>
    </font>
    <font>
      <b/>
      <sz val="14"/>
      <name val="HGSｺﾞｼｯｸM"/>
      <family val="3"/>
      <charset val="128"/>
    </font>
    <font>
      <sz val="14"/>
      <name val="HGSｺﾞｼｯｸM"/>
      <family val="3"/>
      <charset val="128"/>
    </font>
    <font>
      <b/>
      <sz val="15"/>
      <name val="HGSｺﾞｼｯｸM"/>
      <family val="3"/>
      <charset val="128"/>
    </font>
    <font>
      <b/>
      <sz val="16"/>
      <name val="HGPｺﾞｼｯｸM"/>
      <family val="3"/>
      <charset val="128"/>
    </font>
    <font>
      <b/>
      <sz val="20"/>
      <name val="HGPｺﾞｼｯｸM"/>
      <family val="3"/>
      <charset val="128"/>
    </font>
    <font>
      <sz val="11"/>
      <name val="AR楷書体M"/>
      <family val="4"/>
      <charset val="128"/>
    </font>
    <font>
      <sz val="14"/>
      <name val="AR楷書体M"/>
      <family val="4"/>
      <charset val="128"/>
    </font>
    <font>
      <sz val="12"/>
      <name val="AR楷書体M"/>
      <family val="4"/>
      <charset val="128"/>
    </font>
    <font>
      <sz val="16"/>
      <name val="AR楷書体M"/>
      <family val="4"/>
      <charset val="128"/>
    </font>
    <font>
      <sz val="20"/>
      <name val="AR楷書体M"/>
      <family val="4"/>
      <charset val="128"/>
    </font>
    <font>
      <sz val="12"/>
      <name val="ＭＳ Ｐ明朝"/>
      <family val="1"/>
      <charset val="128"/>
    </font>
    <font>
      <sz val="12"/>
      <name val="ＭＳ 明朝"/>
      <family val="1"/>
      <charset val="128"/>
    </font>
    <font>
      <sz val="11"/>
      <color rgb="FFFF0000"/>
      <name val="HGPｺﾞｼｯｸM"/>
      <family val="3"/>
      <charset val="128"/>
    </font>
    <font>
      <u/>
      <sz val="11"/>
      <color rgb="FFFF0000"/>
      <name val="HGPｺﾞｼｯｸM"/>
      <family val="3"/>
      <charset val="128"/>
    </font>
    <font>
      <sz val="11"/>
      <color rgb="FF0000FF"/>
      <name val="BIZ UDPゴシック"/>
      <family val="3"/>
      <charset val="128"/>
    </font>
    <font>
      <sz val="10"/>
      <color rgb="FF0000FF"/>
      <name val="BIZ UDPゴシック"/>
      <family val="3"/>
      <charset val="128"/>
    </font>
    <font>
      <sz val="9"/>
      <color rgb="FF0000FF"/>
      <name val="HGPｺﾞｼｯｸM"/>
      <family val="3"/>
      <charset val="128"/>
    </font>
    <font>
      <sz val="9"/>
      <name val="HGPｺﾞｼｯｸM"/>
      <family val="3"/>
      <charset val="128"/>
    </font>
    <font>
      <sz val="9"/>
      <color rgb="FF0000FF"/>
      <name val="BIZ UDPゴシック"/>
      <family val="3"/>
      <charset val="128"/>
    </font>
    <font>
      <sz val="11"/>
      <name val="ＭＳ Ｐゴシック"/>
      <family val="3"/>
      <charset val="128"/>
    </font>
    <font>
      <sz val="8"/>
      <name val="HGPｺﾞｼｯｸM"/>
      <family val="3"/>
      <charset val="128"/>
    </font>
    <font>
      <u/>
      <sz val="8"/>
      <name val="HGPｺﾞｼｯｸM"/>
      <family val="3"/>
      <charset val="128"/>
    </font>
    <font>
      <b/>
      <sz val="10"/>
      <name val="HGPｺﾞｼｯｸM"/>
      <family val="3"/>
      <charset val="128"/>
    </font>
    <font>
      <sz val="10"/>
      <color rgb="FF00B050"/>
      <name val="HGPｺﾞｼｯｸM"/>
      <family val="3"/>
      <charset val="128"/>
    </font>
    <font>
      <sz val="11"/>
      <color rgb="FF00B050"/>
      <name val="HGPｺﾞｼｯｸM"/>
      <family val="3"/>
      <charset val="128"/>
    </font>
    <font>
      <sz val="12"/>
      <color rgb="FF00B050"/>
      <name val="HGPｺﾞｼｯｸM"/>
      <family val="3"/>
      <charset val="128"/>
    </font>
    <font>
      <sz val="8"/>
      <color indexed="17"/>
      <name val="HGPｺﾞｼｯｸM"/>
      <family val="3"/>
      <charset val="128"/>
    </font>
    <font>
      <sz val="9"/>
      <color rgb="FF00B050"/>
      <name val="HGPｺﾞｼｯｸM"/>
      <family val="3"/>
      <charset val="128"/>
    </font>
    <font>
      <sz val="8"/>
      <color rgb="FF00B050"/>
      <name val="HGPｺﾞｼｯｸM"/>
      <family val="3"/>
      <charset val="128"/>
    </font>
    <font>
      <b/>
      <sz val="10"/>
      <color rgb="FF00B050"/>
      <name val="HGPｺﾞｼｯｸM"/>
      <family val="3"/>
      <charset val="128"/>
    </font>
    <font>
      <sz val="10"/>
      <color rgb="FF990000"/>
      <name val="HGPｺﾞｼｯｸM"/>
      <family val="3"/>
      <charset val="128"/>
    </font>
    <font>
      <sz val="11"/>
      <color rgb="FF990000"/>
      <name val="HGPｺﾞｼｯｸM"/>
      <family val="3"/>
      <charset val="128"/>
    </font>
    <font>
      <sz val="12"/>
      <color rgb="FF990000"/>
      <name val="HGPｺﾞｼｯｸM"/>
      <family val="3"/>
      <charset val="128"/>
    </font>
    <font>
      <sz val="8"/>
      <color indexed="16"/>
      <name val="HGPｺﾞｼｯｸM"/>
      <family val="3"/>
      <charset val="128"/>
    </font>
    <font>
      <sz val="9"/>
      <color rgb="FF990000"/>
      <name val="HGPｺﾞｼｯｸM"/>
      <family val="3"/>
      <charset val="128"/>
    </font>
    <font>
      <sz val="8"/>
      <color rgb="FF990000"/>
      <name val="HGPｺﾞｼｯｸM"/>
      <family val="3"/>
      <charset val="128"/>
    </font>
    <font>
      <u/>
      <sz val="8"/>
      <color indexed="16"/>
      <name val="HGPｺﾞｼｯｸM"/>
      <family val="3"/>
      <charset val="128"/>
    </font>
    <font>
      <sz val="10"/>
      <color rgb="FFFF0000"/>
      <name val="HGPｺﾞｼｯｸM"/>
      <family val="3"/>
      <charset val="128"/>
    </font>
    <font>
      <sz val="12"/>
      <color rgb="FFFF0000"/>
      <name val="HGPｺﾞｼｯｸM"/>
      <family val="3"/>
      <charset val="128"/>
    </font>
    <font>
      <sz val="8"/>
      <color indexed="10"/>
      <name val="HGPｺﾞｼｯｸM"/>
      <family val="3"/>
      <charset val="128"/>
    </font>
    <font>
      <sz val="9"/>
      <color rgb="FFFF0000"/>
      <name val="HGPｺﾞｼｯｸM"/>
      <family val="3"/>
      <charset val="128"/>
    </font>
    <font>
      <sz val="8"/>
      <color rgb="FFFF0000"/>
      <name val="HGPｺﾞｼｯｸM"/>
      <family val="3"/>
      <charset val="128"/>
    </font>
    <font>
      <u/>
      <sz val="8"/>
      <color indexed="10"/>
      <name val="HGPｺﾞｼｯｸM"/>
      <family val="3"/>
      <charset val="128"/>
    </font>
    <font>
      <sz val="10"/>
      <color indexed="10"/>
      <name val="HGPｺﾞｼｯｸM"/>
      <family val="3"/>
      <charset val="128"/>
    </font>
    <font>
      <sz val="11"/>
      <color rgb="FFFF0000"/>
      <name val="HGSｺﾞｼｯｸM"/>
      <family val="3"/>
      <charset val="128"/>
    </font>
    <font>
      <sz val="16"/>
      <name val="HGPｺﾞｼｯｸM"/>
      <family val="3"/>
      <charset val="128"/>
    </font>
    <font>
      <b/>
      <sz val="14"/>
      <name val="BIZ UDPゴシック"/>
      <family val="3"/>
      <charset val="128"/>
    </font>
    <font>
      <sz val="16"/>
      <color theme="0"/>
      <name val="BIZ UDPゴシック"/>
      <family val="3"/>
      <charset val="128"/>
    </font>
    <font>
      <sz val="11"/>
      <color rgb="FF0070C0"/>
      <name val="BIZ UDPゴシック"/>
      <family val="3"/>
      <charset val="128"/>
    </font>
    <font>
      <b/>
      <sz val="14"/>
      <color rgb="FFFF0000"/>
      <name val="HGPｺﾞｼｯｸM"/>
      <family val="3"/>
      <charset val="128"/>
    </font>
    <font>
      <sz val="11"/>
      <color theme="0"/>
      <name val="BIZ UDPゴシック"/>
      <family val="3"/>
      <charset val="128"/>
    </font>
    <font>
      <u/>
      <sz val="8"/>
      <color rgb="FF00B050"/>
      <name val="HGPｺﾞｼｯｸM"/>
      <family val="3"/>
      <charset val="128"/>
    </font>
    <font>
      <u/>
      <sz val="12"/>
      <color rgb="FFFF0000"/>
      <name val="BIZ UDPゴシック"/>
      <family val="3"/>
      <charset val="128"/>
    </font>
    <font>
      <b/>
      <u/>
      <sz val="14"/>
      <name val="BIZ UDPゴシック"/>
      <family val="3"/>
      <charset val="128"/>
    </font>
    <font>
      <u/>
      <sz val="11"/>
      <color rgb="FFFF0000"/>
      <name val="BIZ UDPゴシック"/>
      <family val="3"/>
      <charset val="128"/>
    </font>
    <font>
      <u/>
      <sz val="11"/>
      <color theme="10"/>
      <name val="BIZ UDPゴシック"/>
      <family val="3"/>
      <charset val="128"/>
    </font>
    <font>
      <b/>
      <u/>
      <sz val="11"/>
      <color rgb="FFFF0000"/>
      <name val="BIZ UDPゴシック"/>
      <family val="3"/>
      <charset val="128"/>
    </font>
    <font>
      <b/>
      <u/>
      <sz val="11"/>
      <color rgb="FF0070C0"/>
      <name val="BIZ UDPゴシック"/>
      <family val="3"/>
      <charset val="128"/>
    </font>
    <font>
      <sz val="9"/>
      <color indexed="81"/>
      <name val="MS P ゴシック"/>
      <family val="3"/>
      <charset val="128"/>
    </font>
    <font>
      <sz val="12"/>
      <color indexed="81"/>
      <name val="BIZ UDPゴシック"/>
      <family val="3"/>
      <charset val="128"/>
    </font>
    <font>
      <sz val="11"/>
      <color indexed="81"/>
      <name val="BIZ UDPゴシック"/>
      <family val="3"/>
      <charset val="128"/>
    </font>
  </fonts>
  <fills count="11">
    <fill>
      <patternFill patternType="none"/>
    </fill>
    <fill>
      <patternFill patternType="gray125"/>
    </fill>
    <fill>
      <patternFill patternType="solid">
        <fgColor theme="8" tint="0.79998168889431442"/>
        <bgColor indexed="64"/>
      </patternFill>
    </fill>
    <fill>
      <patternFill patternType="solid">
        <fgColor rgb="FFFFC000"/>
        <bgColor indexed="64"/>
      </patternFill>
    </fill>
    <fill>
      <patternFill patternType="solid">
        <fgColor rgb="FFFFCCFF"/>
        <bgColor indexed="64"/>
      </patternFill>
    </fill>
    <fill>
      <patternFill patternType="solid">
        <fgColor theme="7" tint="0.79998168889431442"/>
        <bgColor indexed="64"/>
      </patternFill>
    </fill>
    <fill>
      <patternFill patternType="solid">
        <fgColor rgb="FFFF0000"/>
        <bgColor indexed="64"/>
      </patternFill>
    </fill>
    <fill>
      <patternFill patternType="solid">
        <fgColor theme="5" tint="0.79998168889431442"/>
        <bgColor indexed="64"/>
      </patternFill>
    </fill>
    <fill>
      <patternFill patternType="solid">
        <fgColor rgb="FF4D4D4D"/>
        <bgColor indexed="64"/>
      </patternFill>
    </fill>
    <fill>
      <patternFill patternType="solid">
        <fgColor theme="1" tint="0.34998626667073579"/>
        <bgColor indexed="64"/>
      </patternFill>
    </fill>
    <fill>
      <patternFill patternType="solid">
        <fgColor rgb="FFFF9900"/>
        <bgColor indexed="64"/>
      </patternFill>
    </fill>
  </fills>
  <borders count="427">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thin">
        <color indexed="64"/>
      </right>
      <top style="thin">
        <color indexed="64"/>
      </top>
      <bottom/>
      <diagonal/>
    </border>
    <border>
      <left style="hair">
        <color indexed="64"/>
      </left>
      <right/>
      <top style="hair">
        <color indexed="64"/>
      </top>
      <bottom/>
      <diagonal/>
    </border>
    <border>
      <left/>
      <right style="double">
        <color indexed="64"/>
      </right>
      <top style="thin">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hair">
        <color indexed="64"/>
      </right>
      <top style="hair">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double">
        <color indexed="64"/>
      </right>
      <top/>
      <bottom style="hair">
        <color indexed="64"/>
      </bottom>
      <diagonal/>
    </border>
    <border>
      <left style="medium">
        <color indexed="64"/>
      </left>
      <right/>
      <top style="thin">
        <color indexed="64"/>
      </top>
      <bottom style="thin">
        <color indexed="64"/>
      </bottom>
      <diagonal/>
    </border>
    <border>
      <left style="hair">
        <color indexed="64"/>
      </left>
      <right style="double">
        <color indexed="64"/>
      </right>
      <top style="hair">
        <color indexed="64"/>
      </top>
      <bottom/>
      <diagonal/>
    </border>
    <border>
      <left style="hair">
        <color indexed="64"/>
      </left>
      <right style="double">
        <color indexed="64"/>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medium">
        <color auto="1"/>
      </right>
      <top style="medium">
        <color auto="1"/>
      </top>
      <bottom/>
      <diagonal/>
    </border>
    <border>
      <left/>
      <right style="thin">
        <color indexed="64"/>
      </right>
      <top/>
      <bottom/>
      <diagonal/>
    </border>
    <border>
      <left style="medium">
        <color indexed="64"/>
      </left>
      <right/>
      <top/>
      <bottom/>
      <diagonal/>
    </border>
    <border>
      <left/>
      <right/>
      <top/>
      <bottom style="medium">
        <color auto="1"/>
      </bottom>
      <diagonal/>
    </border>
    <border>
      <left style="hair">
        <color indexed="64"/>
      </left>
      <right style="double">
        <color indexed="64"/>
      </right>
      <top/>
      <bottom style="thin">
        <color indexed="64"/>
      </bottom>
      <diagonal/>
    </border>
    <border>
      <left style="thin">
        <color auto="1"/>
      </left>
      <right style="hair">
        <color indexed="64"/>
      </right>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medium">
        <color indexed="64"/>
      </top>
      <bottom style="dotted">
        <color indexed="64"/>
      </bottom>
      <diagonal/>
    </border>
    <border>
      <left style="hair">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medium">
        <color indexed="64"/>
      </right>
      <top/>
      <bottom style="medium">
        <color indexed="64"/>
      </bottom>
      <diagonal/>
    </border>
    <border>
      <left/>
      <right/>
      <top/>
      <bottom style="dotted">
        <color indexed="64"/>
      </bottom>
      <diagonal/>
    </border>
    <border>
      <left/>
      <right style="thin">
        <color indexed="64"/>
      </right>
      <top/>
      <bottom style="dotted">
        <color indexed="64"/>
      </bottom>
      <diagonal/>
    </border>
    <border>
      <left style="hair">
        <color indexed="64"/>
      </left>
      <right style="thin">
        <color auto="1"/>
      </right>
      <top style="thin">
        <color indexed="64"/>
      </top>
      <bottom/>
      <diagonal/>
    </border>
    <border>
      <left/>
      <right/>
      <top style="hair">
        <color indexed="64"/>
      </top>
      <bottom/>
      <diagonal/>
    </border>
    <border diagonalDown="1">
      <left style="thin">
        <color indexed="64"/>
      </left>
      <right style="hair">
        <color indexed="64"/>
      </right>
      <top style="thin">
        <color indexed="64"/>
      </top>
      <bottom/>
      <diagonal style="hair">
        <color indexed="64"/>
      </diagonal>
    </border>
    <border diagonalDown="1">
      <left style="thin">
        <color indexed="64"/>
      </left>
      <right style="hair">
        <color indexed="64"/>
      </right>
      <top/>
      <bottom style="hair">
        <color indexed="64"/>
      </bottom>
      <diagonal style="hair">
        <color indexed="64"/>
      </diagonal>
    </border>
    <border diagonalDown="1">
      <left style="double">
        <color indexed="64"/>
      </left>
      <right style="hair">
        <color indexed="64"/>
      </right>
      <top style="thin">
        <color indexed="64"/>
      </top>
      <bottom style="hair">
        <color indexed="64"/>
      </bottom>
      <diagonal style="hair">
        <color indexed="64"/>
      </diagonal>
    </border>
    <border diagonalDown="1">
      <left style="double">
        <color indexed="64"/>
      </left>
      <right style="hair">
        <color indexed="64"/>
      </right>
      <top style="hair">
        <color indexed="64"/>
      </top>
      <bottom style="hair">
        <color indexed="64"/>
      </bottom>
      <diagonal style="hair">
        <color indexed="64"/>
      </diagonal>
    </border>
    <border>
      <left/>
      <right style="medium">
        <color indexed="64"/>
      </right>
      <top style="thin">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indexed="64"/>
      </left>
      <right/>
      <top style="thin">
        <color indexed="64"/>
      </top>
      <bottom style="hair">
        <color indexed="64"/>
      </bottom>
      <diagonal/>
    </border>
    <border>
      <left style="thin">
        <color indexed="64"/>
      </left>
      <right/>
      <top style="hair">
        <color indexed="64"/>
      </top>
      <bottom style="medium">
        <color indexed="64"/>
      </bottom>
      <diagonal/>
    </border>
    <border>
      <left/>
      <right/>
      <top style="medium">
        <color indexed="64"/>
      </top>
      <bottom style="dotted">
        <color indexed="64"/>
      </bottom>
      <diagonal/>
    </border>
    <border>
      <left style="hair">
        <color indexed="64"/>
      </left>
      <right style="hair">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style="hair">
        <color indexed="64"/>
      </left>
      <right style="hair">
        <color indexed="64"/>
      </right>
      <top style="thin">
        <color indexed="64"/>
      </top>
      <bottom style="thin">
        <color indexed="64"/>
      </bottom>
      <diagonal/>
    </border>
    <border>
      <left/>
      <right/>
      <top style="medium">
        <color indexed="64"/>
      </top>
      <bottom style="hair">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medium">
        <color indexed="64"/>
      </top>
      <bottom style="hair">
        <color indexed="64"/>
      </bottom>
      <diagonal/>
    </border>
    <border>
      <left/>
      <right/>
      <top style="medium">
        <color auto="1"/>
      </top>
      <bottom style="medium">
        <color auto="1"/>
      </bottom>
      <diagonal/>
    </border>
    <border>
      <left style="thin">
        <color indexed="64"/>
      </left>
      <right style="medium">
        <color indexed="64"/>
      </right>
      <top style="medium">
        <color indexed="64"/>
      </top>
      <bottom/>
      <diagonal/>
    </border>
    <border>
      <left style="hair">
        <color indexed="64"/>
      </left>
      <right style="medium">
        <color indexed="64"/>
      </right>
      <top style="medium">
        <color indexed="64"/>
      </top>
      <bottom style="dotted">
        <color indexed="64"/>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medium">
        <color rgb="FF00B050"/>
      </left>
      <right style="thin">
        <color rgb="FF00B050"/>
      </right>
      <top style="medium">
        <color rgb="FF00B050"/>
      </top>
      <bottom style="medium">
        <color rgb="FF00B050"/>
      </bottom>
      <diagonal/>
    </border>
    <border>
      <left style="thin">
        <color rgb="FF00B050"/>
      </left>
      <right style="thin">
        <color rgb="FF00B050"/>
      </right>
      <top style="medium">
        <color rgb="FF00B050"/>
      </top>
      <bottom style="medium">
        <color rgb="FF00B050"/>
      </bottom>
      <diagonal/>
    </border>
    <border>
      <left style="thin">
        <color rgb="FF00B050"/>
      </left>
      <right style="medium">
        <color rgb="FF00B050"/>
      </right>
      <top style="medium">
        <color rgb="FF00B050"/>
      </top>
      <bottom style="medium">
        <color rgb="FF00B050"/>
      </bottom>
      <diagonal/>
    </border>
    <border>
      <left style="medium">
        <color rgb="FF00B050"/>
      </left>
      <right/>
      <top style="medium">
        <color rgb="FF00B050"/>
      </top>
      <bottom/>
      <diagonal/>
    </border>
    <border>
      <left/>
      <right/>
      <top style="medium">
        <color rgb="FF00B050"/>
      </top>
      <bottom/>
      <diagonal/>
    </border>
    <border>
      <left/>
      <right style="medium">
        <color rgb="FF00B050"/>
      </right>
      <top style="medium">
        <color rgb="FF00B050"/>
      </top>
      <bottom/>
      <diagonal/>
    </border>
    <border>
      <left/>
      <right/>
      <top/>
      <bottom style="medium">
        <color rgb="FF00B050"/>
      </bottom>
      <diagonal/>
    </border>
    <border>
      <left style="double">
        <color rgb="FF00B050"/>
      </left>
      <right style="thin">
        <color rgb="FF00B050"/>
      </right>
      <top style="medium">
        <color rgb="FF00B050"/>
      </top>
      <bottom style="thin">
        <color rgb="FF00B050"/>
      </bottom>
      <diagonal/>
    </border>
    <border>
      <left style="thin">
        <color rgb="FF00B050"/>
      </left>
      <right style="thin">
        <color rgb="FF00B050"/>
      </right>
      <top style="medium">
        <color rgb="FF00B050"/>
      </top>
      <bottom/>
      <diagonal/>
    </border>
    <border>
      <left style="thin">
        <color rgb="FF00B050"/>
      </left>
      <right style="thin">
        <color rgb="FF00B050"/>
      </right>
      <top style="medium">
        <color rgb="FF00B050"/>
      </top>
      <bottom style="thin">
        <color rgb="FF00B050"/>
      </bottom>
      <diagonal/>
    </border>
    <border>
      <left style="double">
        <color rgb="FF00B050"/>
      </left>
      <right/>
      <top style="thin">
        <color rgb="FF00B050"/>
      </top>
      <bottom style="thin">
        <color rgb="FF00B050"/>
      </bottom>
      <diagonal/>
    </border>
    <border>
      <left style="thin">
        <color rgb="FF00B050"/>
      </left>
      <right style="thin">
        <color rgb="FF00B050"/>
      </right>
      <top style="thin">
        <color rgb="FF00B050"/>
      </top>
      <bottom style="thin">
        <color rgb="FF00B050"/>
      </bottom>
      <diagonal/>
    </border>
    <border>
      <left/>
      <right/>
      <top style="thin">
        <color rgb="FF00B050"/>
      </top>
      <bottom/>
      <diagonal/>
    </border>
    <border>
      <left/>
      <right style="thin">
        <color rgb="FF00B050"/>
      </right>
      <top style="thin">
        <color rgb="FF00B050"/>
      </top>
      <bottom/>
      <diagonal/>
    </border>
    <border>
      <left style="thin">
        <color rgb="FF00B050"/>
      </left>
      <right style="thin">
        <color rgb="FF00B050"/>
      </right>
      <top style="thin">
        <color rgb="FF00B050"/>
      </top>
      <bottom/>
      <diagonal/>
    </border>
    <border>
      <left style="thin">
        <color rgb="FF00B050"/>
      </left>
      <right style="double">
        <color rgb="FF00B050"/>
      </right>
      <top style="thin">
        <color rgb="FF00B050"/>
      </top>
      <bottom/>
      <diagonal/>
    </border>
    <border>
      <left style="thin">
        <color rgb="FF00B050"/>
      </left>
      <right style="medium">
        <color rgb="FF00B050"/>
      </right>
      <top style="thin">
        <color rgb="FF00B050"/>
      </top>
      <bottom style="thin">
        <color rgb="FF00B050"/>
      </bottom>
      <diagonal/>
    </border>
    <border>
      <left style="thin">
        <color rgb="FF00B050"/>
      </left>
      <right/>
      <top style="thin">
        <color rgb="FF00B050"/>
      </top>
      <bottom style="thin">
        <color rgb="FF00B050"/>
      </bottom>
      <diagonal/>
    </border>
    <border>
      <left style="medium">
        <color rgb="FF00B050"/>
      </left>
      <right/>
      <top style="thin">
        <color rgb="FF00B050"/>
      </top>
      <bottom style="thin">
        <color rgb="FF00B050"/>
      </bottom>
      <diagonal/>
    </border>
    <border>
      <left/>
      <right/>
      <top style="thin">
        <color rgb="FF00B050"/>
      </top>
      <bottom style="thin">
        <color rgb="FF00B050"/>
      </bottom>
      <diagonal/>
    </border>
    <border>
      <left/>
      <right style="double">
        <color rgb="FF00B050"/>
      </right>
      <top style="thin">
        <color rgb="FF00B050"/>
      </top>
      <bottom style="thin">
        <color rgb="FF00B050"/>
      </bottom>
      <diagonal/>
    </border>
    <border>
      <left style="medium">
        <color rgb="FF00B050"/>
      </left>
      <right/>
      <top style="thin">
        <color rgb="FF00B050"/>
      </top>
      <bottom style="medium">
        <color rgb="FF00B050"/>
      </bottom>
      <diagonal/>
    </border>
    <border>
      <left style="thin">
        <color rgb="FF00B050"/>
      </left>
      <right/>
      <top style="thin">
        <color rgb="FF00B050"/>
      </top>
      <bottom style="medium">
        <color rgb="FF00B050"/>
      </bottom>
      <diagonal/>
    </border>
    <border>
      <left/>
      <right/>
      <top style="thin">
        <color rgb="FF00B050"/>
      </top>
      <bottom style="medium">
        <color rgb="FF00B050"/>
      </bottom>
      <diagonal/>
    </border>
    <border>
      <left style="thin">
        <color rgb="FF00B050"/>
      </left>
      <right style="thin">
        <color rgb="FF00B050"/>
      </right>
      <top/>
      <bottom style="medium">
        <color rgb="FF00B050"/>
      </bottom>
      <diagonal/>
    </border>
    <border>
      <left/>
      <right style="double">
        <color rgb="FF00B050"/>
      </right>
      <top style="thin">
        <color rgb="FF00B050"/>
      </top>
      <bottom style="medium">
        <color rgb="FF00B050"/>
      </bottom>
      <diagonal/>
    </border>
    <border>
      <left style="double">
        <color rgb="FF00B050"/>
      </left>
      <right/>
      <top style="thin">
        <color rgb="FF00B050"/>
      </top>
      <bottom style="medium">
        <color rgb="FF00B050"/>
      </bottom>
      <diagonal/>
    </border>
    <border>
      <left style="thin">
        <color rgb="FF00B050"/>
      </left>
      <right style="thin">
        <color rgb="FF00B050"/>
      </right>
      <top style="thin">
        <color rgb="FF00B050"/>
      </top>
      <bottom style="medium">
        <color rgb="FF00B050"/>
      </bottom>
      <diagonal/>
    </border>
    <border>
      <left style="thin">
        <color rgb="FF00B050"/>
      </left>
      <right style="medium">
        <color rgb="FF00B050"/>
      </right>
      <top style="thin">
        <color rgb="FF00B050"/>
      </top>
      <bottom style="medium">
        <color rgb="FF00B050"/>
      </bottom>
      <diagonal/>
    </border>
    <border>
      <left style="medium">
        <color rgb="FF990000"/>
      </left>
      <right style="thin">
        <color rgb="FF990000"/>
      </right>
      <top style="medium">
        <color rgb="FF990000"/>
      </top>
      <bottom style="medium">
        <color rgb="FF990000"/>
      </bottom>
      <diagonal/>
    </border>
    <border>
      <left style="thin">
        <color rgb="FF990000"/>
      </left>
      <right style="thin">
        <color rgb="FF990000"/>
      </right>
      <top style="medium">
        <color rgb="FF990000"/>
      </top>
      <bottom style="medium">
        <color rgb="FF990000"/>
      </bottom>
      <diagonal/>
    </border>
    <border>
      <left style="thin">
        <color rgb="FF990000"/>
      </left>
      <right style="medium">
        <color rgb="FF990000"/>
      </right>
      <top style="medium">
        <color rgb="FF990000"/>
      </top>
      <bottom style="medium">
        <color rgb="FF990000"/>
      </bottom>
      <diagonal/>
    </border>
    <border>
      <left style="medium">
        <color rgb="FF990000"/>
      </left>
      <right/>
      <top style="medium">
        <color rgb="FF990000"/>
      </top>
      <bottom/>
      <diagonal/>
    </border>
    <border>
      <left/>
      <right/>
      <top style="medium">
        <color rgb="FF990000"/>
      </top>
      <bottom/>
      <diagonal/>
    </border>
    <border>
      <left/>
      <right style="medium">
        <color rgb="FF990000"/>
      </right>
      <top style="medium">
        <color rgb="FF990000"/>
      </top>
      <bottom/>
      <diagonal/>
    </border>
    <border>
      <left style="thin">
        <color rgb="FF990000"/>
      </left>
      <right style="thin">
        <color rgb="FF990000"/>
      </right>
      <top style="medium">
        <color rgb="FF990000"/>
      </top>
      <bottom/>
      <diagonal/>
    </border>
    <border>
      <left style="thin">
        <color rgb="FF990000"/>
      </left>
      <right/>
      <top style="medium">
        <color rgb="FF990000"/>
      </top>
      <bottom/>
      <diagonal/>
    </border>
    <border>
      <left/>
      <right/>
      <top style="medium">
        <color rgb="FF990000"/>
      </top>
      <bottom style="medium">
        <color rgb="FF990000"/>
      </bottom>
      <diagonal/>
    </border>
    <border>
      <left/>
      <right/>
      <top/>
      <bottom style="medium">
        <color rgb="FF990000"/>
      </bottom>
      <diagonal/>
    </border>
    <border>
      <left/>
      <right style="medium">
        <color rgb="FF990000"/>
      </right>
      <top/>
      <bottom style="medium">
        <color rgb="FF990000"/>
      </bottom>
      <diagonal/>
    </border>
    <border>
      <left style="thin">
        <color rgb="FF990000"/>
      </left>
      <right/>
      <top style="medium">
        <color rgb="FF990000"/>
      </top>
      <bottom style="medium">
        <color rgb="FF990000"/>
      </bottom>
      <diagonal/>
    </border>
    <border>
      <left/>
      <right style="thin">
        <color rgb="FF990000"/>
      </right>
      <top style="medium">
        <color rgb="FF990000"/>
      </top>
      <bottom style="medium">
        <color rgb="FF990000"/>
      </bottom>
      <diagonal/>
    </border>
    <border>
      <left/>
      <right style="thin">
        <color rgb="FF990000"/>
      </right>
      <top style="medium">
        <color rgb="FF990000"/>
      </top>
      <bottom style="thin">
        <color rgb="FF990000"/>
      </bottom>
      <diagonal/>
    </border>
    <border>
      <left style="thin">
        <color rgb="FF990000"/>
      </left>
      <right style="thin">
        <color rgb="FF990000"/>
      </right>
      <top style="medium">
        <color rgb="FF990000"/>
      </top>
      <bottom style="thin">
        <color rgb="FF990000"/>
      </bottom>
      <diagonal/>
    </border>
    <border>
      <left style="thin">
        <color rgb="FF990000"/>
      </left>
      <right style="medium">
        <color rgb="FF990000"/>
      </right>
      <top style="medium">
        <color rgb="FF990000"/>
      </top>
      <bottom style="thin">
        <color rgb="FF990000"/>
      </bottom>
      <diagonal/>
    </border>
    <border>
      <left style="medium">
        <color rgb="FF990000"/>
      </left>
      <right style="thin">
        <color rgb="FF990000"/>
      </right>
      <top style="medium">
        <color rgb="FF990000"/>
      </top>
      <bottom style="thin">
        <color rgb="FF990000"/>
      </bottom>
      <diagonal/>
    </border>
    <border>
      <left style="thin">
        <color rgb="FFC00000"/>
      </left>
      <right style="thin">
        <color rgb="FFC00000"/>
      </right>
      <top style="thin">
        <color rgb="FFC00000"/>
      </top>
      <bottom style="thin">
        <color rgb="FFC00000"/>
      </bottom>
      <diagonal/>
    </border>
    <border>
      <left style="thin">
        <color rgb="FFC00000"/>
      </left>
      <right style="thin">
        <color rgb="FFC00000"/>
      </right>
      <top style="thin">
        <color indexed="64"/>
      </top>
      <bottom style="thin">
        <color rgb="FFC00000"/>
      </bottom>
      <diagonal/>
    </border>
    <border>
      <left style="thin">
        <color rgb="FFC00000"/>
      </left>
      <right style="medium">
        <color rgb="FF990000"/>
      </right>
      <top style="thin">
        <color indexed="64"/>
      </top>
      <bottom style="thin">
        <color rgb="FFC00000"/>
      </bottom>
      <diagonal/>
    </border>
    <border>
      <left style="medium">
        <color rgb="FF990000"/>
      </left>
      <right/>
      <top style="thin">
        <color rgb="FF990000"/>
      </top>
      <bottom style="medium">
        <color rgb="FF990000"/>
      </bottom>
      <diagonal/>
    </border>
    <border>
      <left style="thin">
        <color rgb="FF990000"/>
      </left>
      <right style="thin">
        <color rgb="FF990000"/>
      </right>
      <top style="thin">
        <color rgb="FF990000"/>
      </top>
      <bottom style="thin">
        <color rgb="FF990000"/>
      </bottom>
      <diagonal/>
    </border>
    <border>
      <left style="thin">
        <color rgb="FF990000"/>
      </left>
      <right style="thin">
        <color rgb="FF00B050"/>
      </right>
      <top style="thin">
        <color rgb="FF990000"/>
      </top>
      <bottom style="thin">
        <color rgb="FF990000"/>
      </bottom>
      <diagonal/>
    </border>
    <border>
      <left style="thin">
        <color rgb="FF00B050"/>
      </left>
      <right style="thin">
        <color rgb="FF00B050"/>
      </right>
      <top style="thin">
        <color rgb="FF990000"/>
      </top>
      <bottom style="thin">
        <color rgb="FF990000"/>
      </bottom>
      <diagonal/>
    </border>
    <border>
      <left style="thin">
        <color rgb="FF00B050"/>
      </left>
      <right style="double">
        <color rgb="FF990000"/>
      </right>
      <top style="thin">
        <color rgb="FF990000"/>
      </top>
      <bottom style="thin">
        <color rgb="FF990000"/>
      </bottom>
      <diagonal/>
    </border>
    <border>
      <left style="double">
        <color rgb="FF990000"/>
      </left>
      <right/>
      <top style="thin">
        <color rgb="FF990000"/>
      </top>
      <bottom style="thin">
        <color rgb="FF990000"/>
      </bottom>
      <diagonal/>
    </border>
    <border>
      <left style="thin">
        <color rgb="FFC00000"/>
      </left>
      <right style="medium">
        <color rgb="FF990000"/>
      </right>
      <top style="thin">
        <color rgb="FFC00000"/>
      </top>
      <bottom style="thin">
        <color rgb="FFC00000"/>
      </bottom>
      <diagonal/>
    </border>
    <border>
      <left style="thin">
        <color rgb="FF990000"/>
      </left>
      <right/>
      <top style="thin">
        <color rgb="FF990000"/>
      </top>
      <bottom style="thin">
        <color rgb="FF990000"/>
      </bottom>
      <diagonal/>
    </border>
    <border>
      <left/>
      <right style="medium">
        <color rgb="FF990000"/>
      </right>
      <top style="thin">
        <color rgb="FF990000"/>
      </top>
      <bottom style="thin">
        <color rgb="FF990000"/>
      </bottom>
      <diagonal/>
    </border>
    <border>
      <left style="medium">
        <color rgb="FF990000"/>
      </left>
      <right/>
      <top style="thin">
        <color rgb="FF990000"/>
      </top>
      <bottom style="thin">
        <color rgb="FF990000"/>
      </bottom>
      <diagonal/>
    </border>
    <border>
      <left style="thin">
        <color rgb="FFC00000"/>
      </left>
      <right style="thin">
        <color rgb="FFC00000"/>
      </right>
      <top style="thin">
        <color rgb="FF00B050"/>
      </top>
      <bottom style="thin">
        <color rgb="FFC00000"/>
      </bottom>
      <diagonal/>
    </border>
    <border>
      <left style="thin">
        <color rgb="FFC00000"/>
      </left>
      <right style="double">
        <color rgb="FF990000"/>
      </right>
      <top style="thin">
        <color rgb="FF00B050"/>
      </top>
      <bottom style="thin">
        <color rgb="FFC00000"/>
      </bottom>
      <diagonal/>
    </border>
    <border>
      <left style="thin">
        <color rgb="FFC00000"/>
      </left>
      <right style="double">
        <color rgb="FF990000"/>
      </right>
      <top style="thin">
        <color rgb="FFC00000"/>
      </top>
      <bottom style="thin">
        <color rgb="FFC00000"/>
      </bottom>
      <diagonal/>
    </border>
    <border>
      <left style="thin">
        <color rgb="FFC00000"/>
      </left>
      <right style="thin">
        <color rgb="FFC00000"/>
      </right>
      <top style="thin">
        <color rgb="FFC00000"/>
      </top>
      <bottom/>
      <diagonal/>
    </border>
    <border>
      <left style="thin">
        <color rgb="FFC00000"/>
      </left>
      <right style="medium">
        <color rgb="FF990000"/>
      </right>
      <top style="thin">
        <color rgb="FFC00000"/>
      </top>
      <bottom/>
      <diagonal/>
    </border>
    <border>
      <left style="thin">
        <color rgb="FFC00000"/>
      </left>
      <right style="thin">
        <color rgb="FFC00000"/>
      </right>
      <top style="thin">
        <color rgb="FFC00000"/>
      </top>
      <bottom style="medium">
        <color rgb="FF990000"/>
      </bottom>
      <diagonal/>
    </border>
    <border>
      <left style="thin">
        <color rgb="FFC00000"/>
      </left>
      <right style="double">
        <color rgb="FF990000"/>
      </right>
      <top style="thin">
        <color rgb="FFC00000"/>
      </top>
      <bottom style="medium">
        <color rgb="FF990000"/>
      </bottom>
      <diagonal/>
    </border>
    <border>
      <left style="medium">
        <color rgb="FFFF0000"/>
      </left>
      <right style="thin">
        <color rgb="FFFF0000"/>
      </right>
      <top style="medium">
        <color rgb="FFFF0000"/>
      </top>
      <bottom style="medium">
        <color rgb="FFFF0000"/>
      </bottom>
      <diagonal/>
    </border>
    <border>
      <left style="thin">
        <color rgb="FFFF0000"/>
      </left>
      <right style="thin">
        <color rgb="FFFF0000"/>
      </right>
      <top style="medium">
        <color rgb="FFFF0000"/>
      </top>
      <bottom style="medium">
        <color rgb="FFFF0000"/>
      </bottom>
      <diagonal/>
    </border>
    <border>
      <left style="thin">
        <color rgb="FFFF0000"/>
      </left>
      <right style="medium">
        <color rgb="FFFF0000"/>
      </right>
      <top style="medium">
        <color rgb="FFFF0000"/>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thin">
        <color rgb="FFFF0000"/>
      </left>
      <right style="thin">
        <color rgb="FFFF0000"/>
      </right>
      <top style="medium">
        <color rgb="FFFF0000"/>
      </top>
      <bottom/>
      <diagonal/>
    </border>
    <border>
      <left style="thin">
        <color rgb="FFFF0000"/>
      </left>
      <right/>
      <top style="medium">
        <color rgb="FFFF0000"/>
      </top>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double">
        <color rgb="FFFF0000"/>
      </left>
      <right style="thin">
        <color rgb="FFFF0000"/>
      </right>
      <top style="medium">
        <color rgb="FFFF0000"/>
      </top>
      <bottom/>
      <diagonal/>
    </border>
    <border>
      <left style="thin">
        <color rgb="FFFF0000"/>
      </left>
      <right style="medium">
        <color rgb="FFFF0000"/>
      </right>
      <top style="medium">
        <color rgb="FFFF0000"/>
      </top>
      <bottom/>
      <diagonal/>
    </border>
    <border>
      <left style="medium">
        <color rgb="FFFF0000"/>
      </left>
      <right style="thin">
        <color rgb="FFFF0000"/>
      </right>
      <top style="medium">
        <color rgb="FFFF0000"/>
      </top>
      <bottom style="thin">
        <color rgb="FFFF0000"/>
      </bottom>
      <diagonal/>
    </border>
    <border>
      <left style="thin">
        <color rgb="FFFF0000"/>
      </left>
      <right style="thin">
        <color rgb="FFFF0000"/>
      </right>
      <top style="medium">
        <color rgb="FFFF0000"/>
      </top>
      <bottom style="thin">
        <color rgb="FFFF0000"/>
      </bottom>
      <diagonal/>
    </border>
    <border>
      <left style="double">
        <color rgb="FFFF0000"/>
      </left>
      <right/>
      <top style="medium">
        <color rgb="FFFF0000"/>
      </top>
      <bottom style="thin">
        <color rgb="FFFF0000"/>
      </bottom>
      <diagonal/>
    </border>
    <border>
      <left style="thin">
        <color rgb="FFFF0000"/>
      </left>
      <right style="medium">
        <color rgb="FFFF0000"/>
      </right>
      <top style="medium">
        <color rgb="FFFF0000"/>
      </top>
      <bottom style="thin">
        <color rgb="FFFF0000"/>
      </bottom>
      <diagonal/>
    </border>
    <border>
      <left style="medium">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rgb="FF00B050"/>
      </right>
      <top style="thin">
        <color rgb="FFFF0000"/>
      </top>
      <bottom style="thin">
        <color rgb="FFFF0000"/>
      </bottom>
      <diagonal/>
    </border>
    <border>
      <left style="thin">
        <color rgb="FF00B050"/>
      </left>
      <right style="thin">
        <color rgb="FF00B050"/>
      </right>
      <top style="thin">
        <color rgb="FFFF0000"/>
      </top>
      <bottom style="thin">
        <color rgb="FFFF0000"/>
      </bottom>
      <diagonal/>
    </border>
    <border>
      <left style="thin">
        <color rgb="FF00B050"/>
      </left>
      <right style="double">
        <color rgb="FFFF0000"/>
      </right>
      <top style="thin">
        <color rgb="FFFF0000"/>
      </top>
      <bottom style="thin">
        <color rgb="FFFF0000"/>
      </bottom>
      <diagonal/>
    </border>
    <border>
      <left style="double">
        <color rgb="FFFF0000"/>
      </left>
      <right/>
      <top style="thin">
        <color rgb="FFFF0000"/>
      </top>
      <bottom style="thin">
        <color rgb="FFFF0000"/>
      </bottom>
      <diagonal/>
    </border>
    <border>
      <left style="thin">
        <color rgb="FFFF0000"/>
      </left>
      <right style="medium">
        <color rgb="FFFF0000"/>
      </right>
      <top style="thin">
        <color rgb="FFFF0000"/>
      </top>
      <bottom style="thin">
        <color rgb="FFFF0000"/>
      </bottom>
      <diagonal/>
    </border>
    <border>
      <left style="medium">
        <color rgb="FFFF0000"/>
      </left>
      <right style="thin">
        <color rgb="FFFF0000"/>
      </right>
      <top/>
      <bottom style="thin">
        <color rgb="FFFF0000"/>
      </bottom>
      <diagonal/>
    </border>
    <border>
      <left style="thin">
        <color rgb="FFFF0000"/>
      </left>
      <right style="thin">
        <color rgb="FFFF0000"/>
      </right>
      <top/>
      <bottom style="thin">
        <color rgb="FFFF0000"/>
      </bottom>
      <diagonal/>
    </border>
    <border>
      <left style="thin">
        <color rgb="FFFF0000"/>
      </left>
      <right style="thin">
        <color indexed="64"/>
      </right>
      <top style="thin">
        <color rgb="FFFF0000"/>
      </top>
      <bottom style="thin">
        <color rgb="FFFF0000"/>
      </bottom>
      <diagonal/>
    </border>
    <border>
      <left style="thin">
        <color indexed="64"/>
      </left>
      <right style="medium">
        <color rgb="FFFF0000"/>
      </right>
      <top style="thin">
        <color rgb="FFFF0000"/>
      </top>
      <bottom style="thin">
        <color rgb="FFFF0000"/>
      </bottom>
      <diagonal/>
    </border>
    <border>
      <left style="medium">
        <color rgb="FFFF0000"/>
      </left>
      <right/>
      <top style="thin">
        <color rgb="FFFF0000"/>
      </top>
      <bottom style="thin">
        <color rgb="FFFF0000"/>
      </bottom>
      <diagonal/>
    </border>
    <border>
      <left style="thin">
        <color rgb="FFFF0000"/>
      </left>
      <right style="double">
        <color rgb="FFFF0000"/>
      </right>
      <top style="thin">
        <color rgb="FFFF0000"/>
      </top>
      <bottom style="thin">
        <color rgb="FFFF0000"/>
      </bottom>
      <diagonal/>
    </border>
    <border>
      <left/>
      <right/>
      <top style="thin">
        <color rgb="FFFF0000"/>
      </top>
      <bottom style="thin">
        <color rgb="FFFF0000"/>
      </bottom>
      <diagonal/>
    </border>
    <border>
      <left style="medium">
        <color rgb="FFFF0000"/>
      </left>
      <right/>
      <top style="thin">
        <color rgb="FFFF0000"/>
      </top>
      <bottom/>
      <diagonal/>
    </border>
    <border>
      <left style="medium">
        <color rgb="FFFF0000"/>
      </left>
      <right/>
      <top style="thin">
        <color rgb="FFFF0000"/>
      </top>
      <bottom style="medium">
        <color rgb="FFFF0000"/>
      </bottom>
      <diagonal/>
    </border>
    <border>
      <left style="thin">
        <color rgb="FFFF0000"/>
      </left>
      <right style="thin">
        <color rgb="FFFF0000"/>
      </right>
      <top style="thin">
        <color rgb="FFFF0000"/>
      </top>
      <bottom style="medium">
        <color rgb="FFFF0000"/>
      </bottom>
      <diagonal/>
    </border>
    <border>
      <left style="thin">
        <color rgb="FFFF0000"/>
      </left>
      <right style="double">
        <color rgb="FFFF0000"/>
      </right>
      <top style="thin">
        <color rgb="FFFF0000"/>
      </top>
      <bottom style="medium">
        <color rgb="FFFF0000"/>
      </bottom>
      <diagonal/>
    </border>
    <border>
      <left/>
      <right/>
      <top style="thin">
        <color rgb="FFFF0000"/>
      </top>
      <bottom style="medium">
        <color rgb="FFFF0000"/>
      </bottom>
      <diagonal/>
    </border>
    <border>
      <left style="thin">
        <color rgb="FFFF0000"/>
      </left>
      <right style="medium">
        <color rgb="FFFF0000"/>
      </right>
      <top style="thin">
        <color rgb="FFFF0000"/>
      </top>
      <bottom style="medium">
        <color rgb="FFFF0000"/>
      </bottom>
      <diagonal/>
    </border>
    <border>
      <left style="medium">
        <color indexed="64"/>
      </left>
      <right/>
      <top/>
      <bottom style="thin">
        <color indexed="64"/>
      </bottom>
      <diagonal/>
    </border>
    <border>
      <left style="thin">
        <color indexed="64"/>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style="medium">
        <color indexed="64"/>
      </right>
      <top style="medium">
        <color indexed="64"/>
      </top>
      <bottom style="dotted">
        <color indexed="64"/>
      </bottom>
      <diagonal/>
    </border>
    <border>
      <left style="medium">
        <color indexed="64"/>
      </left>
      <right style="medium">
        <color indexed="64"/>
      </right>
      <top style="medium">
        <color indexed="64"/>
      </top>
      <bottom/>
      <diagonal/>
    </border>
    <border>
      <left/>
      <right style="double">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rgb="FFFF0000"/>
      </left>
      <right/>
      <top style="medium">
        <color rgb="FFFF0000"/>
      </top>
      <bottom style="medium">
        <color rgb="FFFF0000"/>
      </bottom>
      <diagonal/>
    </border>
    <border>
      <left/>
      <right style="thin">
        <color rgb="FFFF0000"/>
      </right>
      <top style="medium">
        <color rgb="FFFF0000"/>
      </top>
      <bottom style="medium">
        <color rgb="FFFF0000"/>
      </bottom>
      <diagonal/>
    </border>
    <border>
      <left style="thin">
        <color rgb="FFFF0000"/>
      </left>
      <right/>
      <top style="medium">
        <color rgb="FFFF0000"/>
      </top>
      <bottom style="thin">
        <color rgb="FFFF0000"/>
      </bottom>
      <diagonal/>
    </border>
    <border>
      <left/>
      <right/>
      <top style="medium">
        <color rgb="FFFF0000"/>
      </top>
      <bottom style="thin">
        <color rgb="FFFF0000"/>
      </bottom>
      <diagonal/>
    </border>
    <border>
      <left/>
      <right style="thin">
        <color rgb="FFFF0000"/>
      </right>
      <top style="medium">
        <color rgb="FFFF0000"/>
      </top>
      <bottom style="thin">
        <color rgb="FFFF0000"/>
      </bottom>
      <diagonal/>
    </border>
    <border>
      <left style="thin">
        <color rgb="FF990000"/>
      </left>
      <right/>
      <top style="medium">
        <color rgb="FF990000"/>
      </top>
      <bottom style="thin">
        <color rgb="FF990000"/>
      </bottom>
      <diagonal/>
    </border>
    <border>
      <left/>
      <right/>
      <top style="medium">
        <color rgb="FF990000"/>
      </top>
      <bottom style="thin">
        <color rgb="FF990000"/>
      </bottom>
      <diagonal/>
    </border>
    <border>
      <left/>
      <right style="thin">
        <color rgb="FF00B050"/>
      </right>
      <top style="medium">
        <color rgb="FF00B050"/>
      </top>
      <bottom style="thin">
        <color rgb="FF00B050"/>
      </bottom>
      <diagonal/>
    </border>
    <border>
      <left style="thin">
        <color rgb="FF00B050"/>
      </left>
      <right/>
      <top/>
      <bottom/>
      <diagonal/>
    </border>
    <border>
      <left style="thin">
        <color rgb="FF00B050"/>
      </left>
      <right/>
      <top style="medium">
        <color rgb="FF00B050"/>
      </top>
      <bottom style="thin">
        <color rgb="FF00B050"/>
      </bottom>
      <diagonal/>
    </border>
    <border>
      <left/>
      <right/>
      <top style="medium">
        <color rgb="FF00B050"/>
      </top>
      <bottom style="thin">
        <color rgb="FF00B050"/>
      </bottom>
      <diagonal/>
    </border>
    <border>
      <left/>
      <right style="double">
        <color indexed="64"/>
      </right>
      <top style="medium">
        <color indexed="64"/>
      </top>
      <bottom style="thin">
        <color indexed="64"/>
      </bottom>
      <diagonal/>
    </border>
    <border>
      <left style="thin">
        <color rgb="FF00B050"/>
      </left>
      <right/>
      <top/>
      <bottom style="thin">
        <color rgb="FF00B050"/>
      </bottom>
      <diagonal/>
    </border>
    <border>
      <left/>
      <right/>
      <top/>
      <bottom style="thin">
        <color rgb="FF00B050"/>
      </bottom>
      <diagonal/>
    </border>
    <border>
      <left/>
      <right style="thin">
        <color rgb="FF00B050"/>
      </right>
      <top/>
      <bottom style="thin">
        <color rgb="FF00B050"/>
      </bottom>
      <diagonal/>
    </border>
    <border>
      <left style="thin">
        <color rgb="FF00B050"/>
      </left>
      <right style="thin">
        <color rgb="FF00B050"/>
      </right>
      <top/>
      <bottom style="thin">
        <color rgb="FF00B050"/>
      </bottom>
      <diagonal/>
    </border>
    <border>
      <left style="thin">
        <color rgb="FF00B050"/>
      </left>
      <right style="double">
        <color rgb="FF00B050"/>
      </right>
      <top/>
      <bottom style="thin">
        <color rgb="FF00B050"/>
      </bottom>
      <diagonal/>
    </border>
    <border>
      <left style="medium">
        <color rgb="FF00B050"/>
      </left>
      <right/>
      <top style="medium">
        <color rgb="FF00B050"/>
      </top>
      <bottom style="thin">
        <color rgb="FF00B050"/>
      </bottom>
      <diagonal/>
    </border>
    <border>
      <left/>
      <right style="double">
        <color rgb="FF00B050"/>
      </right>
      <top style="medium">
        <color rgb="FF00B050"/>
      </top>
      <bottom style="thin">
        <color rgb="FF00B050"/>
      </bottom>
      <diagonal/>
    </border>
    <border>
      <left style="medium">
        <color rgb="FF00B050"/>
      </left>
      <right style="thin">
        <color rgb="FF00B050"/>
      </right>
      <top/>
      <bottom style="thin">
        <color rgb="FF00B050"/>
      </bottom>
      <diagonal/>
    </border>
    <border>
      <left style="thin">
        <color rgb="FF00B050"/>
      </left>
      <right style="thin">
        <color rgb="FF00B050"/>
      </right>
      <top/>
      <bottom/>
      <diagonal/>
    </border>
    <border>
      <left style="medium">
        <color rgb="FF00B050"/>
      </left>
      <right style="thin">
        <color rgb="FF00B050"/>
      </right>
      <top style="thin">
        <color rgb="FF00B050"/>
      </top>
      <bottom style="medium">
        <color rgb="FF00B050"/>
      </bottom>
      <diagonal/>
    </border>
    <border>
      <left style="thin">
        <color rgb="FF00B050"/>
      </left>
      <right style="double">
        <color rgb="FF00B050"/>
      </right>
      <top style="thin">
        <color rgb="FF00B050"/>
      </top>
      <bottom style="medium">
        <color rgb="FF00B050"/>
      </bottom>
      <diagonal/>
    </border>
    <border>
      <left style="medium">
        <color rgb="FF990000"/>
      </left>
      <right style="thin">
        <color rgb="FF990000"/>
      </right>
      <top/>
      <bottom style="thin">
        <color rgb="FF990000"/>
      </bottom>
      <diagonal/>
    </border>
    <border>
      <left style="thin">
        <color rgb="FF990000"/>
      </left>
      <right/>
      <top/>
      <bottom style="thin">
        <color rgb="FF990000"/>
      </bottom>
      <diagonal/>
    </border>
    <border>
      <left/>
      <right/>
      <top/>
      <bottom style="thin">
        <color rgb="FF990000"/>
      </bottom>
      <diagonal/>
    </border>
    <border>
      <left/>
      <right style="thin">
        <color rgb="FF990000"/>
      </right>
      <top/>
      <bottom style="thin">
        <color rgb="FF990000"/>
      </bottom>
      <diagonal/>
    </border>
    <border>
      <left/>
      <right style="thin">
        <color rgb="FF00B050"/>
      </right>
      <top/>
      <bottom style="thin">
        <color rgb="FF990000"/>
      </bottom>
      <diagonal/>
    </border>
    <border>
      <left style="thin">
        <color rgb="FF00B050"/>
      </left>
      <right style="thin">
        <color rgb="FF00B050"/>
      </right>
      <top/>
      <bottom style="thin">
        <color rgb="FF990000"/>
      </bottom>
      <diagonal/>
    </border>
    <border>
      <left style="thin">
        <color rgb="FF00B050"/>
      </left>
      <right style="double">
        <color rgb="FF990000"/>
      </right>
      <top/>
      <bottom style="thin">
        <color rgb="FF990000"/>
      </bottom>
      <diagonal/>
    </border>
    <border>
      <left/>
      <right style="double">
        <color rgb="FF990000"/>
      </right>
      <top style="medium">
        <color rgb="FF990000"/>
      </top>
      <bottom style="thin">
        <color rgb="FF990000"/>
      </bottom>
      <diagonal/>
    </border>
    <border>
      <left style="thin">
        <color rgb="FF990000"/>
      </left>
      <right style="thin">
        <color rgb="FF990000"/>
      </right>
      <top/>
      <bottom style="thin">
        <color rgb="FF990000"/>
      </bottom>
      <diagonal/>
    </border>
    <border>
      <left/>
      <right style="thin">
        <color rgb="FF990000"/>
      </right>
      <top style="thin">
        <color rgb="FF990000"/>
      </top>
      <bottom style="thin">
        <color rgb="FF990000"/>
      </bottom>
      <diagonal/>
    </border>
    <border>
      <left/>
      <right/>
      <top style="thin">
        <color rgb="FF990000"/>
      </top>
      <bottom style="thin">
        <color rgb="FF990000"/>
      </bottom>
      <diagonal/>
    </border>
    <border>
      <left style="thin">
        <color rgb="FF990000"/>
      </left>
      <right style="thin">
        <color rgb="FF990000"/>
      </right>
      <top/>
      <bottom/>
      <diagonal/>
    </border>
    <border>
      <left style="thin">
        <color rgb="FF990000"/>
      </left>
      <right style="double">
        <color rgb="FF990000"/>
      </right>
      <top/>
      <bottom style="thin">
        <color rgb="FF990000"/>
      </bottom>
      <diagonal/>
    </border>
    <border>
      <left style="medium">
        <color rgb="FF990000"/>
      </left>
      <right style="thin">
        <color rgb="FF990000"/>
      </right>
      <top style="thin">
        <color rgb="FF990000"/>
      </top>
      <bottom style="medium">
        <color rgb="FF990000"/>
      </bottom>
      <diagonal/>
    </border>
    <border>
      <left style="thin">
        <color rgb="FF990000"/>
      </left>
      <right style="thin">
        <color rgb="FF990000"/>
      </right>
      <top style="thin">
        <color rgb="FF990000"/>
      </top>
      <bottom style="medium">
        <color rgb="FF990000"/>
      </bottom>
      <diagonal/>
    </border>
    <border>
      <left style="thin">
        <color rgb="FF990000"/>
      </left>
      <right style="thin">
        <color rgb="FF00B050"/>
      </right>
      <top style="thin">
        <color rgb="FF990000"/>
      </top>
      <bottom style="medium">
        <color rgb="FF990000"/>
      </bottom>
      <diagonal/>
    </border>
    <border>
      <left style="thin">
        <color rgb="FF00B050"/>
      </left>
      <right style="thin">
        <color rgb="FF00B050"/>
      </right>
      <top style="thin">
        <color rgb="FF990000"/>
      </top>
      <bottom style="medium">
        <color rgb="FF990000"/>
      </bottom>
      <diagonal/>
    </border>
    <border>
      <left style="thin">
        <color rgb="FF00B050"/>
      </left>
      <right style="thin">
        <color rgb="FF990000"/>
      </right>
      <top style="thin">
        <color rgb="FF990000"/>
      </top>
      <bottom style="medium">
        <color rgb="FF990000"/>
      </bottom>
      <diagonal/>
    </border>
    <border>
      <left style="thin">
        <color rgb="FF00B050"/>
      </left>
      <right style="double">
        <color rgb="FF990000"/>
      </right>
      <top style="thin">
        <color rgb="FF990000"/>
      </top>
      <bottom style="medium">
        <color rgb="FF990000"/>
      </bottom>
      <diagonal/>
    </border>
    <border>
      <left style="thin">
        <color rgb="FFFF0000"/>
      </left>
      <right style="thin">
        <color rgb="FFFF0000"/>
      </right>
      <top/>
      <bottom/>
      <diagonal/>
    </border>
    <border>
      <left style="thin">
        <color rgb="FFFF0000"/>
      </left>
      <right/>
      <top/>
      <bottom/>
      <diagonal/>
    </border>
    <border>
      <left style="medium">
        <color rgb="FFFF0000"/>
      </left>
      <right style="thin">
        <color rgb="FFFF0000"/>
      </right>
      <top style="thin">
        <color rgb="FFFF0000"/>
      </top>
      <bottom style="medium">
        <color rgb="FFFF0000"/>
      </bottom>
      <diagonal/>
    </border>
    <border>
      <left style="thin">
        <color rgb="FFFF0000"/>
      </left>
      <right style="thin">
        <color rgb="FF00B050"/>
      </right>
      <top style="thin">
        <color rgb="FFFF0000"/>
      </top>
      <bottom style="medium">
        <color rgb="FFFF0000"/>
      </bottom>
      <diagonal/>
    </border>
    <border>
      <left style="thin">
        <color rgb="FF00B050"/>
      </left>
      <right style="thin">
        <color rgb="FF00B050"/>
      </right>
      <top style="thin">
        <color rgb="FFFF0000"/>
      </top>
      <bottom style="medium">
        <color rgb="FFFF0000"/>
      </bottom>
      <diagonal/>
    </border>
    <border>
      <left style="thin">
        <color rgb="FF00B050"/>
      </left>
      <right style="thin">
        <color rgb="FFFF0000"/>
      </right>
      <top style="thin">
        <color rgb="FFFF0000"/>
      </top>
      <bottom style="medium">
        <color rgb="FFFF0000"/>
      </bottom>
      <diagonal/>
    </border>
    <border>
      <left style="thin">
        <color rgb="FF00B050"/>
      </left>
      <right style="double">
        <color rgb="FFFF0000"/>
      </right>
      <top style="thin">
        <color rgb="FFFF0000"/>
      </top>
      <bottom style="medium">
        <color rgb="FFFF0000"/>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right style="thin">
        <color rgb="FFFF0000"/>
      </right>
      <top/>
      <bottom/>
      <diagonal/>
    </border>
    <border>
      <left style="thin">
        <color rgb="FFFF0000"/>
      </left>
      <right style="double">
        <color rgb="FFFF0000"/>
      </right>
      <top style="medium">
        <color rgb="FFFF0000"/>
      </top>
      <bottom style="thin">
        <color rgb="FFFF0000"/>
      </bottom>
      <diagonal/>
    </border>
    <border>
      <left style="thin">
        <color indexed="64"/>
      </left>
      <right style="hair">
        <color indexed="64"/>
      </right>
      <top style="medium">
        <color indexed="64"/>
      </top>
      <bottom style="dotted">
        <color indexed="64"/>
      </bottom>
      <diagonal/>
    </border>
    <border>
      <left style="hair">
        <color indexed="64"/>
      </left>
      <right style="thin">
        <color indexed="64"/>
      </right>
      <top style="medium">
        <color indexed="64"/>
      </top>
      <bottom style="dotted">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hair">
        <color indexed="64"/>
      </right>
      <top style="thin">
        <color indexed="64"/>
      </top>
      <bottom style="thick">
        <color indexed="64"/>
      </bottom>
      <diagonal/>
    </border>
    <border>
      <left style="hair">
        <color indexed="64"/>
      </left>
      <right style="thin">
        <color indexed="64"/>
      </right>
      <top style="thin">
        <color indexed="64"/>
      </top>
      <bottom style="thick">
        <color indexed="64"/>
      </bottom>
      <diagonal/>
    </border>
    <border>
      <left style="hair">
        <color indexed="64"/>
      </left>
      <right style="hair">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bottom style="thin">
        <color indexed="64"/>
      </bottom>
      <diagonal/>
    </border>
    <border>
      <left style="hair">
        <color indexed="64"/>
      </left>
      <right/>
      <top style="medium">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hair">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hair">
        <color indexed="64"/>
      </left>
      <right style="medium">
        <color indexed="64"/>
      </right>
      <top style="thin">
        <color indexed="64"/>
      </top>
      <bottom/>
      <diagonal/>
    </border>
    <border>
      <left/>
      <right/>
      <top style="thick">
        <color indexed="64"/>
      </top>
      <bottom style="thin">
        <color indexed="64"/>
      </bottom>
      <diagonal/>
    </border>
    <border>
      <left style="hair">
        <color indexed="64"/>
      </left>
      <right style="thick">
        <color indexed="64"/>
      </right>
      <top style="thick">
        <color indexed="64"/>
      </top>
      <bottom style="thin">
        <color indexed="64"/>
      </bottom>
      <diagonal/>
    </border>
    <border>
      <left style="hair">
        <color indexed="64"/>
      </left>
      <right style="thick">
        <color indexed="64"/>
      </right>
      <top style="thin">
        <color indexed="64"/>
      </top>
      <bottom style="thin">
        <color indexed="64"/>
      </bottom>
      <diagonal/>
    </border>
    <border>
      <left style="hair">
        <color indexed="64"/>
      </left>
      <right/>
      <top style="thin">
        <color indexed="64"/>
      </top>
      <bottom style="thick">
        <color indexed="64"/>
      </bottom>
      <diagonal/>
    </border>
    <border>
      <left/>
      <right/>
      <top style="thin">
        <color indexed="64"/>
      </top>
      <bottom style="thick">
        <color indexed="64"/>
      </bottom>
      <diagonal/>
    </border>
    <border>
      <left style="hair">
        <color indexed="64"/>
      </left>
      <right style="thick">
        <color indexed="64"/>
      </right>
      <top style="thin">
        <color indexed="64"/>
      </top>
      <bottom style="thick">
        <color indexed="64"/>
      </bottom>
      <diagonal/>
    </border>
    <border>
      <left style="double">
        <color rgb="FFFF0000"/>
      </left>
      <right/>
      <top style="double">
        <color rgb="FFFF0000"/>
      </top>
      <bottom style="double">
        <color rgb="FFFF0000"/>
      </bottom>
      <diagonal/>
    </border>
    <border>
      <left/>
      <right/>
      <top style="double">
        <color rgb="FFFF0000"/>
      </top>
      <bottom style="double">
        <color rgb="FFFF0000"/>
      </bottom>
      <diagonal/>
    </border>
    <border>
      <left/>
      <right style="double">
        <color rgb="FFFF0000"/>
      </right>
      <top style="double">
        <color rgb="FFFF0000"/>
      </top>
      <bottom style="double">
        <color rgb="FFFF0000"/>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n">
        <color rgb="FFC00000"/>
      </left>
      <right/>
      <top style="thin">
        <color rgb="FFC00000"/>
      </top>
      <bottom style="thin">
        <color rgb="FFC00000"/>
      </bottom>
      <diagonal/>
    </border>
    <border>
      <left/>
      <right/>
      <top style="thin">
        <color rgb="FFC00000"/>
      </top>
      <bottom style="thin">
        <color rgb="FFC00000"/>
      </bottom>
      <diagonal/>
    </border>
    <border>
      <left/>
      <right style="thin">
        <color rgb="FFC00000"/>
      </right>
      <top style="thin">
        <color rgb="FFC00000"/>
      </top>
      <bottom style="thin">
        <color rgb="FFC00000"/>
      </bottom>
      <diagonal/>
    </border>
    <border>
      <left style="thin">
        <color rgb="FF00B050"/>
      </left>
      <right/>
      <top/>
      <bottom style="medium">
        <color rgb="FF00B050"/>
      </bottom>
      <diagonal/>
    </border>
    <border>
      <left/>
      <right style="thin">
        <color rgb="FF00B050"/>
      </right>
      <top/>
      <bottom style="medium">
        <color rgb="FF00B050"/>
      </bottom>
      <diagonal/>
    </border>
    <border>
      <left style="medium">
        <color rgb="FF00B050"/>
      </left>
      <right style="thin">
        <color rgb="FF00B050"/>
      </right>
      <top/>
      <bottom/>
      <diagonal/>
    </border>
    <border>
      <left/>
      <right style="thin">
        <color rgb="FF00B050"/>
      </right>
      <top/>
      <bottom/>
      <diagonal/>
    </border>
    <border>
      <left/>
      <right style="medium">
        <color rgb="FF00B050"/>
      </right>
      <top/>
      <bottom/>
      <diagonal/>
    </border>
    <border>
      <left style="medium">
        <color rgb="FF00B050"/>
      </left>
      <right/>
      <top/>
      <bottom/>
      <diagonal/>
    </border>
    <border>
      <left style="thin">
        <color rgb="FF00B050"/>
      </left>
      <right style="thin">
        <color indexed="64"/>
      </right>
      <top style="thin">
        <color rgb="FF00B050"/>
      </top>
      <bottom style="medium">
        <color rgb="FF00B050"/>
      </bottom>
      <diagonal/>
    </border>
    <border>
      <left style="thin">
        <color indexed="64"/>
      </left>
      <right style="thin">
        <color indexed="64"/>
      </right>
      <top style="thin">
        <color rgb="FF00B050"/>
      </top>
      <bottom style="medium">
        <color rgb="FF00B050"/>
      </bottom>
      <diagonal/>
    </border>
    <border>
      <left style="thin">
        <color indexed="64"/>
      </left>
      <right style="thin">
        <color rgb="FF00B050"/>
      </right>
      <top style="thin">
        <color rgb="FF00B050"/>
      </top>
      <bottom style="medium">
        <color rgb="FF00B050"/>
      </bottom>
      <diagonal/>
    </border>
    <border>
      <left style="double">
        <color rgb="FF00B050"/>
      </left>
      <right style="thin">
        <color rgb="FF00B050"/>
      </right>
      <top style="thin">
        <color rgb="FF00B050"/>
      </top>
      <bottom style="thin">
        <color rgb="FF00B050"/>
      </bottom>
      <diagonal/>
    </border>
    <border>
      <left style="double">
        <color rgb="FF00B050"/>
      </left>
      <right/>
      <top style="thin">
        <color rgb="FF00B050"/>
      </top>
      <bottom/>
      <diagonal/>
    </border>
    <border>
      <left style="double">
        <color rgb="FF00B050"/>
      </left>
      <right/>
      <top/>
      <bottom style="thin">
        <color rgb="FF00B050"/>
      </bottom>
      <diagonal/>
    </border>
    <border>
      <left style="medium">
        <color rgb="FF00B050"/>
      </left>
      <right style="thin">
        <color rgb="FF00B050"/>
      </right>
      <top style="thin">
        <color rgb="FF00B050"/>
      </top>
      <bottom style="thin">
        <color rgb="FF00B050"/>
      </bottom>
      <diagonal/>
    </border>
    <border>
      <left style="medium">
        <color rgb="FF00B050"/>
      </left>
      <right/>
      <top style="thin">
        <color rgb="FF00B050"/>
      </top>
      <bottom/>
      <diagonal/>
    </border>
    <border>
      <left style="medium">
        <color rgb="FF00B050"/>
      </left>
      <right/>
      <top/>
      <bottom style="thin">
        <color rgb="FF00B050"/>
      </bottom>
      <diagonal/>
    </border>
    <border>
      <left style="medium">
        <color rgb="FF990000"/>
      </left>
      <right style="thin">
        <color rgb="FF990000"/>
      </right>
      <top/>
      <bottom/>
      <diagonal/>
    </border>
    <border>
      <left style="thin">
        <color rgb="FF990000"/>
      </left>
      <right style="medium">
        <color rgb="FF990000"/>
      </right>
      <top style="medium">
        <color rgb="FF990000"/>
      </top>
      <bottom/>
      <diagonal/>
    </border>
    <border>
      <left style="thin">
        <color rgb="FF990000"/>
      </left>
      <right style="medium">
        <color rgb="FF990000"/>
      </right>
      <top style="thin">
        <color rgb="FF990000"/>
      </top>
      <bottom style="thin">
        <color rgb="FF990000"/>
      </bottom>
      <diagonal/>
    </border>
    <border>
      <left style="medium">
        <color rgb="FF990000"/>
      </left>
      <right style="thin">
        <color rgb="FF990000"/>
      </right>
      <top style="thin">
        <color rgb="FF990000"/>
      </top>
      <bottom style="thin">
        <color rgb="FF990000"/>
      </bottom>
      <diagonal/>
    </border>
    <border>
      <left style="thin">
        <color rgb="FF990000"/>
      </left>
      <right style="medium">
        <color rgb="FF990000"/>
      </right>
      <top style="thin">
        <color rgb="FF990000"/>
      </top>
      <bottom style="medium">
        <color rgb="FF990000"/>
      </bottom>
      <diagonal/>
    </border>
    <border>
      <left style="medium">
        <color rgb="FF990000"/>
      </left>
      <right style="thin">
        <color rgb="FF990000"/>
      </right>
      <top/>
      <bottom style="medium">
        <color rgb="FF990000"/>
      </bottom>
      <diagonal/>
    </border>
    <border>
      <left style="thin">
        <color rgb="FF990000"/>
      </left>
      <right style="thin">
        <color rgb="FF990000"/>
      </right>
      <top/>
      <bottom style="medium">
        <color rgb="FF990000"/>
      </bottom>
      <diagonal/>
    </border>
    <border>
      <left style="thin">
        <color rgb="FF990000"/>
      </left>
      <right/>
      <top/>
      <bottom style="medium">
        <color rgb="FF990000"/>
      </bottom>
      <diagonal/>
    </border>
    <border>
      <left/>
      <right style="thin">
        <color rgb="FF990000"/>
      </right>
      <top/>
      <bottom style="medium">
        <color rgb="FF990000"/>
      </bottom>
      <diagonal/>
    </border>
    <border>
      <left style="thin">
        <color rgb="FF990000"/>
      </left>
      <right/>
      <top/>
      <bottom/>
      <diagonal/>
    </border>
    <border>
      <left/>
      <right/>
      <top style="thin">
        <color rgb="FF990000"/>
      </top>
      <bottom/>
      <diagonal/>
    </border>
    <border>
      <left/>
      <right style="thin">
        <color rgb="FF990000"/>
      </right>
      <top style="thin">
        <color rgb="FF990000"/>
      </top>
      <bottom style="medium">
        <color rgb="FF990000"/>
      </bottom>
      <diagonal/>
    </border>
    <border>
      <left style="thin">
        <color rgb="FF990000"/>
      </left>
      <right style="double">
        <color rgb="FF990000"/>
      </right>
      <top style="medium">
        <color rgb="FF990000"/>
      </top>
      <bottom/>
      <diagonal/>
    </border>
    <border>
      <left style="thin">
        <color rgb="FF990000"/>
      </left>
      <right style="double">
        <color rgb="FF990000"/>
      </right>
      <top style="thin">
        <color rgb="FF990000"/>
      </top>
      <bottom style="thin">
        <color rgb="FF990000"/>
      </bottom>
      <diagonal/>
    </border>
    <border>
      <left style="thin">
        <color rgb="FF990000"/>
      </left>
      <right style="double">
        <color rgb="FF990000"/>
      </right>
      <top style="thin">
        <color rgb="FF990000"/>
      </top>
      <bottom style="medium">
        <color rgb="FF990000"/>
      </bottom>
      <diagonal/>
    </border>
    <border>
      <left style="thin">
        <color indexed="64"/>
      </left>
      <right/>
      <top style="thin">
        <color rgb="FFFF0000"/>
      </top>
      <bottom style="thin">
        <color rgb="FFFF0000"/>
      </bottom>
      <diagonal/>
    </border>
    <border>
      <left style="medium">
        <color rgb="FFFF0000"/>
      </left>
      <right style="thin">
        <color rgb="FFFF0000"/>
      </right>
      <top/>
      <bottom/>
      <diagonal/>
    </border>
    <border>
      <left style="medium">
        <color rgb="FFFF0000"/>
      </left>
      <right style="thin">
        <color rgb="FFFF0000"/>
      </right>
      <top style="medium">
        <color rgb="FFFF0000"/>
      </top>
      <bottom/>
      <diagonal/>
    </border>
    <border>
      <left/>
      <right style="thin">
        <color rgb="FFFF0000"/>
      </right>
      <top style="medium">
        <color rgb="FFFF0000"/>
      </top>
      <bottom/>
      <diagonal/>
    </border>
    <border>
      <left style="medium">
        <color rgb="FFFF0000"/>
      </left>
      <right/>
      <top/>
      <bottom/>
      <diagonal/>
    </border>
    <border>
      <left/>
      <right style="medium">
        <color rgb="FFFF0000"/>
      </right>
      <top/>
      <bottom/>
      <diagonal/>
    </border>
    <border>
      <left style="double">
        <color rgb="FFFF0000"/>
      </left>
      <right style="thin">
        <color rgb="FFFF0000"/>
      </right>
      <top style="thin">
        <color rgb="FFFF0000"/>
      </top>
      <bottom style="thin">
        <color rgb="FFFF0000"/>
      </bottom>
      <diagonal/>
    </border>
    <border>
      <left/>
      <right style="medium">
        <color rgb="FF990000"/>
      </right>
      <top/>
      <bottom/>
      <diagonal/>
    </border>
    <border>
      <left style="medium">
        <color rgb="FF990000"/>
      </left>
      <right/>
      <top/>
      <bottom/>
      <diagonal/>
    </border>
    <border>
      <left/>
      <right style="thin">
        <color rgb="FF00B050"/>
      </right>
      <top style="thin">
        <color rgb="FF00B050"/>
      </top>
      <bottom style="thin">
        <color rgb="FF00B050"/>
      </bottom>
      <diagonal/>
    </border>
    <border>
      <left style="thin">
        <color rgb="FF00B050"/>
      </left>
      <right style="medium">
        <color rgb="FF00B050"/>
      </right>
      <top style="medium">
        <color rgb="FF00B050"/>
      </top>
      <bottom/>
      <diagonal/>
    </border>
    <border>
      <left style="thin">
        <color rgb="FF990000"/>
      </left>
      <right style="thin">
        <color rgb="FF990000"/>
      </right>
      <top style="medium">
        <color rgb="FF990000"/>
      </top>
      <bottom style="thin">
        <color rgb="FFC00000"/>
      </bottom>
      <diagonal/>
    </border>
    <border>
      <left/>
      <right style="thin">
        <color rgb="FFFF0000"/>
      </right>
      <top style="thin">
        <color rgb="FFFF0000"/>
      </top>
      <bottom style="thin">
        <color rgb="FFFF0000"/>
      </bottom>
      <diagonal/>
    </border>
    <border>
      <left style="thin">
        <color rgb="FFC00000"/>
      </left>
      <right style="medium">
        <color rgb="FF990000"/>
      </right>
      <top style="thin">
        <color rgb="FFC00000"/>
      </top>
      <bottom style="medium">
        <color rgb="FF990000"/>
      </bottom>
      <diagonal/>
    </border>
    <border>
      <left style="double">
        <color rgb="FF990000"/>
      </left>
      <right/>
      <top style="thin">
        <color rgb="FF990000"/>
      </top>
      <bottom style="medium">
        <color rgb="FF990000"/>
      </bottom>
      <diagonal/>
    </border>
    <border>
      <left style="thin">
        <color indexed="64"/>
      </left>
      <right/>
      <top style="medium">
        <color indexed="64"/>
      </top>
      <bottom style="medium">
        <color indexed="64"/>
      </bottom>
      <diagonal/>
    </border>
    <border>
      <left style="hair">
        <color indexed="64"/>
      </left>
      <right style="hair">
        <color indexed="64"/>
      </right>
      <top style="thin">
        <color indexed="64"/>
      </top>
      <bottom style="medium">
        <color indexed="64"/>
      </bottom>
      <diagonal/>
    </border>
    <border>
      <left/>
      <right style="thin">
        <color auto="1"/>
      </right>
      <top style="medium">
        <color auto="1"/>
      </top>
      <bottom/>
      <diagonal/>
    </border>
    <border diagonalUp="1" diagonalDown="1">
      <left/>
      <right style="thin">
        <color indexed="64"/>
      </right>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diagonalUp="1" diagonalDown="1">
      <left/>
      <right style="thin">
        <color indexed="64"/>
      </right>
      <top style="thin">
        <color indexed="64"/>
      </top>
      <bottom style="medium">
        <color indexed="64"/>
      </bottom>
      <diagonal style="thin">
        <color indexed="64"/>
      </diagonal>
    </border>
    <border>
      <left style="hair">
        <color indexed="64"/>
      </left>
      <right style="thin">
        <color auto="1"/>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right style="hair">
        <color indexed="64"/>
      </right>
      <top/>
      <bottom style="medium">
        <color indexed="64"/>
      </bottom>
      <diagonal/>
    </border>
    <border>
      <left/>
      <right style="hair">
        <color indexed="64"/>
      </right>
      <top style="dotted">
        <color indexed="64"/>
      </top>
      <bottom style="medium">
        <color indexed="64"/>
      </bottom>
      <diagonal/>
    </border>
    <border>
      <left style="hair">
        <color indexed="64"/>
      </left>
      <right style="hair">
        <color indexed="64"/>
      </right>
      <top style="dotted">
        <color indexed="64"/>
      </top>
      <bottom style="medium">
        <color indexed="64"/>
      </bottom>
      <diagonal/>
    </border>
    <border>
      <left style="hair">
        <color indexed="64"/>
      </left>
      <right style="thin">
        <color indexed="64"/>
      </right>
      <top style="dotted">
        <color indexed="64"/>
      </top>
      <bottom style="medium">
        <color indexed="64"/>
      </bottom>
      <diagonal/>
    </border>
    <border>
      <left style="medium">
        <color indexed="64"/>
      </left>
      <right style="medium">
        <color indexed="64"/>
      </right>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hair">
        <color indexed="64"/>
      </right>
      <top style="thick">
        <color indexed="64"/>
      </top>
      <bottom style="thin">
        <color indexed="64"/>
      </bottom>
      <diagonal/>
    </border>
    <border>
      <left style="hair">
        <color indexed="64"/>
      </left>
      <right style="thin">
        <color indexed="64"/>
      </right>
      <top style="thick">
        <color indexed="64"/>
      </top>
      <bottom style="thin">
        <color indexed="64"/>
      </bottom>
      <diagonal/>
    </border>
    <border>
      <left style="hair">
        <color indexed="64"/>
      </left>
      <right style="hair">
        <color indexed="64"/>
      </right>
      <top style="thick">
        <color indexed="64"/>
      </top>
      <bottom style="thin">
        <color indexed="64"/>
      </bottom>
      <diagonal/>
    </border>
    <border>
      <left style="medium">
        <color indexed="64"/>
      </left>
      <right style="thin">
        <color indexed="64"/>
      </right>
      <top style="thin">
        <color indexed="64"/>
      </top>
      <bottom/>
      <diagonal/>
    </border>
    <border>
      <left style="thin">
        <color indexed="64"/>
      </left>
      <right style="thick">
        <color indexed="64"/>
      </right>
      <top style="thin">
        <color indexed="64"/>
      </top>
      <bottom style="medium">
        <color indexed="64"/>
      </bottom>
      <diagonal/>
    </border>
    <border>
      <left/>
      <right style="medium">
        <color indexed="64"/>
      </right>
      <top style="thin">
        <color indexed="64"/>
      </top>
      <bottom/>
      <diagonal/>
    </border>
  </borders>
  <cellStyleXfs count="4">
    <xf numFmtId="0" fontId="0" fillId="0" borderId="0">
      <alignment vertical="center"/>
    </xf>
    <xf numFmtId="0" fontId="20" fillId="0" borderId="0" applyNumberFormat="0" applyFill="0" applyBorder="0" applyAlignment="0" applyProtection="0">
      <alignment vertical="center"/>
    </xf>
    <xf numFmtId="0" fontId="39" fillId="0" borderId="0"/>
    <xf numFmtId="0" fontId="48" fillId="0" borderId="0"/>
  </cellStyleXfs>
  <cellXfs count="1074">
    <xf numFmtId="0" fontId="0" fillId="0" borderId="0" xfId="0">
      <alignment vertical="center"/>
    </xf>
    <xf numFmtId="0" fontId="4" fillId="0" borderId="0" xfId="0" applyFont="1">
      <alignment vertical="center"/>
    </xf>
    <xf numFmtId="0" fontId="7" fillId="0" borderId="0" xfId="0" applyFont="1">
      <alignment vertical="center"/>
    </xf>
    <xf numFmtId="0" fontId="7" fillId="2" borderId="0" xfId="0" applyFont="1" applyFill="1">
      <alignment vertical="center"/>
    </xf>
    <xf numFmtId="0" fontId="8" fillId="0" borderId="0" xfId="0" applyFont="1">
      <alignment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9" fillId="0" borderId="0" xfId="0" applyFont="1">
      <alignment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18" xfId="0" applyFont="1" applyBorder="1" applyAlignment="1">
      <alignment horizontal="center" vertical="center"/>
    </xf>
    <xf numFmtId="0" fontId="7" fillId="0" borderId="17" xfId="0" applyFont="1" applyBorder="1">
      <alignment vertical="center"/>
    </xf>
    <xf numFmtId="0" fontId="7" fillId="0" borderId="17" xfId="0" applyFont="1" applyBorder="1" applyAlignment="1">
      <alignment horizontal="center" vertical="center"/>
    </xf>
    <xf numFmtId="0" fontId="7" fillId="0" borderId="82" xfId="0" applyFont="1" applyBorder="1" applyAlignment="1">
      <alignment horizontal="center" vertical="center"/>
    </xf>
    <xf numFmtId="0" fontId="7" fillId="0" borderId="83" xfId="0" applyFont="1" applyBorder="1" applyAlignment="1">
      <alignment horizontal="center" vertical="center"/>
    </xf>
    <xf numFmtId="0" fontId="7" fillId="0" borderId="25" xfId="0" applyFont="1" applyBorder="1">
      <alignment vertical="center"/>
    </xf>
    <xf numFmtId="0" fontId="7" fillId="0" borderId="0" xfId="0" applyFont="1" applyAlignment="1">
      <alignment horizontal="center" vertical="center"/>
    </xf>
    <xf numFmtId="0" fontId="7" fillId="0" borderId="27" xfId="0" applyFont="1" applyBorder="1" applyAlignment="1">
      <alignment horizontal="center" vertical="center"/>
    </xf>
    <xf numFmtId="0" fontId="7" fillId="0" borderId="27" xfId="0" applyFont="1" applyBorder="1">
      <alignment vertical="center"/>
    </xf>
    <xf numFmtId="0" fontId="7" fillId="0" borderId="28" xfId="0" applyFont="1" applyBorder="1" applyAlignment="1">
      <alignment horizontal="center" vertical="center"/>
    </xf>
    <xf numFmtId="0" fontId="7" fillId="0" borderId="26" xfId="0" applyFont="1" applyBorder="1">
      <alignment vertical="center"/>
    </xf>
    <xf numFmtId="0" fontId="7" fillId="0" borderId="33" xfId="0" applyFont="1" applyBorder="1">
      <alignment vertical="center"/>
    </xf>
    <xf numFmtId="0" fontId="7" fillId="0" borderId="72" xfId="0" applyFont="1" applyBorder="1">
      <alignment vertical="center"/>
    </xf>
    <xf numFmtId="0" fontId="7" fillId="0" borderId="34" xfId="0" applyFont="1" applyBorder="1">
      <alignment vertical="center"/>
    </xf>
    <xf numFmtId="0" fontId="7" fillId="0" borderId="75" xfId="0" applyFont="1" applyBorder="1">
      <alignment vertical="center"/>
    </xf>
    <xf numFmtId="0" fontId="7" fillId="0" borderId="22" xfId="0" applyFont="1" applyBorder="1">
      <alignment vertical="center"/>
    </xf>
    <xf numFmtId="0" fontId="7" fillId="0" borderId="37" xfId="0" applyFont="1" applyBorder="1">
      <alignment vertical="center"/>
    </xf>
    <xf numFmtId="0" fontId="7" fillId="0" borderId="84" xfId="0" applyFont="1" applyBorder="1">
      <alignment vertical="center"/>
    </xf>
    <xf numFmtId="0" fontId="7" fillId="0" borderId="85" xfId="0" applyFont="1" applyBorder="1">
      <alignment vertical="center"/>
    </xf>
    <xf numFmtId="0" fontId="7" fillId="0" borderId="86" xfId="0" applyFont="1" applyBorder="1">
      <alignment vertical="center"/>
    </xf>
    <xf numFmtId="0" fontId="7" fillId="0" borderId="70" xfId="0" applyFont="1" applyBorder="1">
      <alignment vertical="center"/>
    </xf>
    <xf numFmtId="0" fontId="12" fillId="0" borderId="0" xfId="0" applyFont="1" applyAlignment="1">
      <alignment vertical="center" wrapText="1"/>
    </xf>
    <xf numFmtId="0" fontId="13" fillId="0" borderId="0" xfId="0" applyFont="1" applyAlignment="1">
      <alignment horizontal="centerContinuous"/>
    </xf>
    <xf numFmtId="0" fontId="13" fillId="0" borderId="0" xfId="0" applyFont="1" applyAlignment="1"/>
    <xf numFmtId="0" fontId="15" fillId="0" borderId="0" xfId="0" applyFont="1" applyAlignment="1">
      <alignment horizontal="center"/>
    </xf>
    <xf numFmtId="0" fontId="6" fillId="0" borderId="0" xfId="0" applyFont="1">
      <alignment vertical="center"/>
    </xf>
    <xf numFmtId="0" fontId="17" fillId="0" borderId="0" xfId="0" applyFont="1">
      <alignment vertical="center"/>
    </xf>
    <xf numFmtId="0" fontId="17" fillId="0" borderId="0" xfId="0" applyFont="1" applyAlignment="1">
      <alignment vertical="center" shrinkToFit="1"/>
    </xf>
    <xf numFmtId="0" fontId="5" fillId="0" borderId="0" xfId="0" applyFont="1" applyAlignment="1">
      <alignment vertical="center" shrinkToFit="1"/>
    </xf>
    <xf numFmtId="0" fontId="4" fillId="0" borderId="0" xfId="0" applyFont="1" applyAlignment="1">
      <alignment vertical="center" shrinkToFit="1"/>
    </xf>
    <xf numFmtId="0" fontId="21" fillId="0" borderId="0" xfId="0" applyFont="1">
      <alignment vertical="center"/>
    </xf>
    <xf numFmtId="0" fontId="22" fillId="0" borderId="0" xfId="0" applyFont="1" applyAlignment="1">
      <alignment horizontal="center" vertical="center"/>
    </xf>
    <xf numFmtId="0" fontId="24" fillId="0" borderId="0" xfId="0" applyFont="1" applyAlignment="1">
      <alignment horizontal="center"/>
    </xf>
    <xf numFmtId="0" fontId="21" fillId="0" borderId="7" xfId="0" applyFont="1" applyBorder="1" applyAlignment="1">
      <alignment horizontal="center" vertical="center"/>
    </xf>
    <xf numFmtId="0" fontId="21" fillId="0" borderId="12" xfId="0" applyFont="1" applyBorder="1" applyAlignment="1">
      <alignment horizontal="center" vertical="center"/>
    </xf>
    <xf numFmtId="0" fontId="21" fillId="0" borderId="0" xfId="0" applyFont="1" applyAlignment="1">
      <alignment horizontal="left" vertical="center"/>
    </xf>
    <xf numFmtId="0" fontId="31" fillId="0" borderId="0" xfId="0" applyFont="1" applyAlignment="1">
      <alignment vertical="center" wrapText="1"/>
    </xf>
    <xf numFmtId="0" fontId="33" fillId="0" borderId="0" xfId="0" applyFont="1" applyAlignment="1">
      <alignment vertical="center" wrapText="1"/>
    </xf>
    <xf numFmtId="0" fontId="34" fillId="0" borderId="0" xfId="0" applyFont="1">
      <alignment vertical="center"/>
    </xf>
    <xf numFmtId="0" fontId="34" fillId="0" borderId="0" xfId="0" applyFont="1" applyAlignment="1">
      <alignment horizontal="left" vertical="center"/>
    </xf>
    <xf numFmtId="0" fontId="35" fillId="0" borderId="0" xfId="0" applyFont="1">
      <alignment vertical="center"/>
    </xf>
    <xf numFmtId="0" fontId="36" fillId="0" borderId="0" xfId="0" applyFont="1">
      <alignment vertical="center"/>
    </xf>
    <xf numFmtId="0" fontId="40" fillId="0" borderId="0" xfId="2" applyFont="1" applyAlignment="1">
      <alignment horizontal="center" vertical="center"/>
    </xf>
    <xf numFmtId="0" fontId="40" fillId="0" borderId="0" xfId="2" applyFont="1" applyAlignment="1">
      <alignment vertical="center"/>
    </xf>
    <xf numFmtId="0" fontId="40" fillId="0" borderId="0" xfId="2" applyFont="1" applyAlignment="1">
      <alignment vertical="center" shrinkToFit="1"/>
    </xf>
    <xf numFmtId="0" fontId="26" fillId="0" borderId="29" xfId="0" applyFont="1" applyBorder="1" applyAlignment="1">
      <alignment horizontal="center" vertical="center" shrinkToFit="1"/>
    </xf>
    <xf numFmtId="0" fontId="26" fillId="0" borderId="30" xfId="0" applyFont="1" applyBorder="1" applyAlignment="1">
      <alignment horizontal="center" vertical="center"/>
    </xf>
    <xf numFmtId="0" fontId="7" fillId="0" borderId="16" xfId="0" applyFont="1" applyBorder="1" applyAlignment="1" applyProtection="1">
      <alignment horizontal="center" vertical="center" shrinkToFit="1"/>
      <protection locked="0"/>
    </xf>
    <xf numFmtId="0" fontId="26" fillId="0" borderId="46" xfId="0" applyFont="1" applyBorder="1" applyAlignment="1">
      <alignment horizontal="center" vertical="center" wrapText="1"/>
    </xf>
    <xf numFmtId="0" fontId="41" fillId="0" borderId="0" xfId="0" applyFont="1">
      <alignment vertical="center"/>
    </xf>
    <xf numFmtId="0" fontId="7" fillId="0" borderId="93" xfId="0" applyFont="1" applyBorder="1" applyAlignment="1">
      <alignment horizontal="center" vertical="center"/>
    </xf>
    <xf numFmtId="0" fontId="7" fillId="0" borderId="95" xfId="0" applyFont="1" applyBorder="1" applyAlignment="1">
      <alignment horizontal="center" vertical="center"/>
    </xf>
    <xf numFmtId="0" fontId="7" fillId="0" borderId="97" xfId="0" applyFont="1" applyBorder="1" applyAlignment="1">
      <alignment horizontal="center" vertical="center"/>
    </xf>
    <xf numFmtId="0" fontId="7" fillId="0" borderId="99" xfId="0" applyFont="1" applyBorder="1" applyAlignment="1">
      <alignment horizontal="center" vertical="center"/>
    </xf>
    <xf numFmtId="0" fontId="7" fillId="0" borderId="101" xfId="0" applyFont="1" applyBorder="1" applyAlignment="1">
      <alignment horizontal="center" vertical="center"/>
    </xf>
    <xf numFmtId="0" fontId="7" fillId="0" borderId="103" xfId="0" applyFont="1" applyBorder="1" applyAlignment="1">
      <alignment horizontal="center" vertical="center"/>
    </xf>
    <xf numFmtId="0" fontId="7" fillId="0" borderId="104" xfId="0" applyFont="1" applyBorder="1" applyAlignment="1">
      <alignment horizontal="center" vertical="center"/>
    </xf>
    <xf numFmtId="0" fontId="7" fillId="0" borderId="106" xfId="0" applyFont="1" applyBorder="1" applyAlignment="1">
      <alignment horizontal="center" vertical="center"/>
    </xf>
    <xf numFmtId="0" fontId="7" fillId="0" borderId="89" xfId="0" applyFont="1" applyBorder="1" applyAlignment="1">
      <alignment horizontal="center" vertical="center"/>
    </xf>
    <xf numFmtId="0" fontId="7" fillId="0" borderId="107" xfId="0" applyFont="1" applyBorder="1" applyAlignment="1">
      <alignment horizontal="center" vertical="center"/>
    </xf>
    <xf numFmtId="0" fontId="7" fillId="0" borderId="75" xfId="0" applyFont="1" applyBorder="1" applyAlignment="1">
      <alignment horizontal="center" vertical="center"/>
    </xf>
    <xf numFmtId="0" fontId="7" fillId="2" borderId="108" xfId="0" applyFont="1" applyFill="1" applyBorder="1" applyAlignment="1" applyProtection="1">
      <alignment horizontal="center" vertical="center" shrinkToFit="1"/>
      <protection locked="0"/>
    </xf>
    <xf numFmtId="0" fontId="7" fillId="2" borderId="109" xfId="0" applyFont="1" applyFill="1" applyBorder="1" applyAlignment="1" applyProtection="1">
      <alignment horizontal="center" vertical="center" shrinkToFit="1"/>
      <protection locked="0"/>
    </xf>
    <xf numFmtId="49" fontId="7" fillId="2" borderId="108" xfId="0" applyNumberFormat="1" applyFont="1" applyFill="1" applyBorder="1" applyAlignment="1" applyProtection="1">
      <alignment horizontal="center" vertical="center" shrinkToFit="1"/>
      <protection locked="0"/>
    </xf>
    <xf numFmtId="49" fontId="7" fillId="2" borderId="109" xfId="0" applyNumberFormat="1" applyFont="1" applyFill="1" applyBorder="1" applyAlignment="1" applyProtection="1">
      <alignment horizontal="center" vertical="center" shrinkToFit="1"/>
      <protection locked="0"/>
    </xf>
    <xf numFmtId="0" fontId="7" fillId="0" borderId="90" xfId="0" applyFont="1" applyBorder="1">
      <alignment vertical="center"/>
    </xf>
    <xf numFmtId="0" fontId="7" fillId="2" borderId="111" xfId="0" applyFont="1" applyFill="1" applyBorder="1" applyAlignment="1" applyProtection="1">
      <alignment horizontal="center" vertical="center" shrinkToFit="1"/>
      <protection locked="0"/>
    </xf>
    <xf numFmtId="0" fontId="7" fillId="0" borderId="84" xfId="0" applyFont="1" applyBorder="1" applyAlignment="1">
      <alignment horizontal="center" vertical="center"/>
    </xf>
    <xf numFmtId="0" fontId="7" fillId="2" borderId="113" xfId="0" applyFont="1" applyFill="1" applyBorder="1" applyAlignment="1" applyProtection="1">
      <alignment horizontal="center" vertical="center" shrinkToFit="1"/>
      <protection locked="0"/>
    </xf>
    <xf numFmtId="0" fontId="7" fillId="2" borderId="11" xfId="0" applyFont="1" applyFill="1" applyBorder="1" applyAlignment="1" applyProtection="1">
      <alignment horizontal="center" vertical="center" shrinkToFit="1"/>
      <protection locked="0"/>
    </xf>
    <xf numFmtId="0" fontId="7" fillId="2" borderId="114" xfId="0" applyFont="1" applyFill="1" applyBorder="1" applyAlignment="1" applyProtection="1">
      <alignment horizontal="center" vertical="center" shrinkToFit="1"/>
      <protection locked="0"/>
    </xf>
    <xf numFmtId="0" fontId="7" fillId="0" borderId="89" xfId="0" applyFont="1" applyBorder="1">
      <alignment vertical="center"/>
    </xf>
    <xf numFmtId="0" fontId="43" fillId="0" borderId="15" xfId="0" applyFont="1" applyBorder="1" applyAlignment="1">
      <alignment horizontal="center" vertical="center"/>
    </xf>
    <xf numFmtId="0" fontId="43" fillId="0" borderId="23" xfId="0" applyFont="1" applyBorder="1" applyAlignment="1">
      <alignment horizontal="center" vertical="center"/>
    </xf>
    <xf numFmtId="0" fontId="21" fillId="0" borderId="11" xfId="0" applyFont="1" applyBorder="1" applyAlignment="1">
      <alignment horizontal="center" vertical="center"/>
    </xf>
    <xf numFmtId="0" fontId="45" fillId="0" borderId="0" xfId="0" applyFont="1" applyAlignment="1">
      <alignment horizontal="center" vertical="center"/>
    </xf>
    <xf numFmtId="0" fontId="7" fillId="0" borderId="0" xfId="0" applyFont="1" applyAlignment="1">
      <alignment horizontal="center" vertical="center" shrinkToFit="1"/>
    </xf>
    <xf numFmtId="0" fontId="11" fillId="4" borderId="0" xfId="0" applyFont="1" applyFill="1" applyAlignment="1">
      <alignment horizontal="center" vertical="center" shrinkToFit="1"/>
    </xf>
    <xf numFmtId="49" fontId="11" fillId="4" borderId="0" xfId="0" applyNumberFormat="1" applyFont="1" applyFill="1" applyAlignment="1">
      <alignment horizontal="center" vertical="center" shrinkToFit="1"/>
    </xf>
    <xf numFmtId="0" fontId="41" fillId="0" borderId="0" xfId="0" applyFont="1" applyAlignment="1">
      <alignment horizontal="center" vertical="center"/>
    </xf>
    <xf numFmtId="0" fontId="21" fillId="0" borderId="10" xfId="0" applyFont="1" applyBorder="1">
      <alignment vertical="center"/>
    </xf>
    <xf numFmtId="0" fontId="26" fillId="0" borderId="47" xfId="0" applyFont="1" applyBorder="1" applyAlignment="1">
      <alignment horizontal="center" vertical="center" wrapText="1"/>
    </xf>
    <xf numFmtId="0" fontId="46" fillId="0" borderId="0" xfId="0" applyFont="1">
      <alignment vertical="center"/>
    </xf>
    <xf numFmtId="0" fontId="7" fillId="0" borderId="25" xfId="0" applyFont="1" applyBorder="1" applyAlignment="1">
      <alignment horizontal="center" vertical="center"/>
    </xf>
    <xf numFmtId="0" fontId="11" fillId="0" borderId="48" xfId="0" applyFont="1" applyBorder="1" applyAlignment="1">
      <alignment horizontal="center" vertical="center"/>
    </xf>
    <xf numFmtId="0" fontId="10" fillId="0" borderId="17" xfId="0" applyFont="1" applyBorder="1" applyAlignment="1">
      <alignment horizontal="center" vertical="center"/>
    </xf>
    <xf numFmtId="0" fontId="10" fillId="0" borderId="5" xfId="0" applyFont="1" applyBorder="1" applyAlignment="1">
      <alignment horizontal="center" vertical="center"/>
    </xf>
    <xf numFmtId="0" fontId="7" fillId="2" borderId="22" xfId="0" applyFont="1" applyFill="1" applyBorder="1" applyAlignment="1" applyProtection="1">
      <alignment horizontal="center" vertical="center"/>
      <protection locked="0"/>
    </xf>
    <xf numFmtId="0" fontId="10" fillId="0" borderId="132" xfId="0" applyFont="1" applyBorder="1" applyAlignment="1">
      <alignment horizontal="center" vertical="center"/>
    </xf>
    <xf numFmtId="0" fontId="10" fillId="0" borderId="133" xfId="0" applyFont="1" applyBorder="1" applyAlignment="1">
      <alignment horizontal="center" vertical="center"/>
    </xf>
    <xf numFmtId="0" fontId="10" fillId="0" borderId="24" xfId="0" applyFont="1" applyBorder="1" applyAlignment="1">
      <alignment horizontal="center" vertical="center"/>
    </xf>
    <xf numFmtId="0" fontId="45" fillId="0" borderId="0" xfId="0" applyFont="1" applyAlignment="1">
      <alignment horizontal="center" vertical="center" shrinkToFit="1"/>
    </xf>
    <xf numFmtId="0" fontId="44" fillId="0" borderId="0" xfId="0" applyFont="1" applyAlignment="1">
      <alignment horizontal="center" vertical="center"/>
    </xf>
    <xf numFmtId="0" fontId="7" fillId="0" borderId="19" xfId="0" applyFont="1" applyBorder="1" applyAlignment="1">
      <alignment horizontal="center" vertical="center"/>
    </xf>
    <xf numFmtId="0" fontId="10" fillId="0" borderId="141" xfId="0" applyFont="1" applyBorder="1" applyAlignment="1">
      <alignment horizontal="center" vertical="center"/>
    </xf>
    <xf numFmtId="0" fontId="10" fillId="0" borderId="142" xfId="0" applyFont="1" applyBorder="1" applyAlignment="1">
      <alignment horizontal="center" vertical="center"/>
    </xf>
    <xf numFmtId="0" fontId="10" fillId="0" borderId="131" xfId="0" applyFont="1" applyBorder="1" applyAlignment="1">
      <alignment horizontal="center" vertical="center"/>
    </xf>
    <xf numFmtId="0" fontId="11" fillId="0" borderId="144" xfId="0" applyFont="1" applyBorder="1" applyAlignment="1">
      <alignment horizontal="center" vertical="center"/>
    </xf>
    <xf numFmtId="0" fontId="11" fillId="0" borderId="27" xfId="0" applyFont="1" applyBorder="1" applyAlignment="1">
      <alignment horizontal="center" vertical="center"/>
    </xf>
    <xf numFmtId="14" fontId="7" fillId="0" borderId="28" xfId="0" applyNumberFormat="1" applyFont="1" applyBorder="1" applyAlignment="1">
      <alignment horizontal="center" vertical="center"/>
    </xf>
    <xf numFmtId="49" fontId="7" fillId="2" borderId="143" xfId="0" applyNumberFormat="1" applyFont="1" applyFill="1" applyBorder="1" applyAlignment="1" applyProtection="1">
      <alignment horizontal="center" vertical="center" shrinkToFit="1"/>
      <protection locked="0"/>
    </xf>
    <xf numFmtId="0" fontId="43" fillId="0" borderId="4" xfId="0" applyFont="1" applyBorder="1" applyAlignment="1">
      <alignment horizontal="center" vertical="center"/>
    </xf>
    <xf numFmtId="0" fontId="43" fillId="0" borderId="82" xfId="0" applyFont="1" applyBorder="1" applyAlignment="1">
      <alignment horizontal="center" vertical="center"/>
    </xf>
    <xf numFmtId="0" fontId="44" fillId="0" borderId="145" xfId="0" applyFont="1" applyBorder="1" applyAlignment="1">
      <alignment horizontal="center" vertical="center"/>
    </xf>
    <xf numFmtId="0" fontId="44" fillId="0" borderId="140" xfId="0" applyFont="1" applyBorder="1" applyAlignment="1">
      <alignment horizontal="center" vertical="center"/>
    </xf>
    <xf numFmtId="0" fontId="47" fillId="0" borderId="23" xfId="0" applyFont="1" applyBorder="1" applyAlignment="1">
      <alignment horizontal="center" vertical="center"/>
    </xf>
    <xf numFmtId="0" fontId="47" fillId="0" borderId="24" xfId="0" applyFont="1" applyBorder="1" applyAlignment="1">
      <alignment horizontal="center" vertical="center"/>
    </xf>
    <xf numFmtId="14" fontId="43" fillId="0" borderId="146" xfId="0" applyNumberFormat="1" applyFont="1" applyBorder="1" applyAlignment="1">
      <alignment horizontal="center" vertical="center"/>
    </xf>
    <xf numFmtId="0" fontId="43" fillId="0" borderId="100" xfId="0" applyFont="1" applyBorder="1" applyAlignment="1">
      <alignment horizontal="center" vertical="center"/>
    </xf>
    <xf numFmtId="0" fontId="43" fillId="0" borderId="105" xfId="0" applyFont="1" applyBorder="1" applyAlignment="1">
      <alignment horizontal="center" vertical="center"/>
    </xf>
    <xf numFmtId="0" fontId="43" fillId="0" borderId="96" xfId="0" applyFont="1" applyBorder="1" applyAlignment="1">
      <alignment horizontal="center" vertical="center"/>
    </xf>
    <xf numFmtId="0" fontId="43" fillId="0" borderId="147" xfId="0" applyFont="1" applyBorder="1" applyAlignment="1">
      <alignment horizontal="center" vertical="center"/>
    </xf>
    <xf numFmtId="0" fontId="43" fillId="0" borderId="98" xfId="0" applyFont="1" applyBorder="1" applyAlignment="1">
      <alignment horizontal="center" vertical="center"/>
    </xf>
    <xf numFmtId="0" fontId="9" fillId="0" borderId="89" xfId="0" applyFont="1" applyBorder="1">
      <alignment vertical="center"/>
    </xf>
    <xf numFmtId="0" fontId="11" fillId="0" borderId="116" xfId="0" applyFont="1" applyBorder="1" applyAlignment="1">
      <alignment horizontal="center" vertical="center"/>
    </xf>
    <xf numFmtId="0" fontId="7" fillId="0" borderId="67" xfId="0" applyFont="1" applyBorder="1">
      <alignment vertical="center"/>
    </xf>
    <xf numFmtId="176" fontId="7" fillId="2" borderId="94" xfId="0" applyNumberFormat="1" applyFont="1" applyFill="1" applyBorder="1" applyAlignment="1" applyProtection="1">
      <alignment horizontal="center" vertical="center"/>
      <protection locked="0"/>
    </xf>
    <xf numFmtId="176" fontId="7" fillId="2" borderId="96" xfId="0" applyNumberFormat="1" applyFont="1" applyFill="1" applyBorder="1" applyAlignment="1" applyProtection="1">
      <alignment horizontal="center" vertical="center"/>
      <protection locked="0"/>
    </xf>
    <xf numFmtId="176" fontId="7" fillId="2" borderId="102" xfId="0" applyNumberFormat="1" applyFont="1" applyFill="1" applyBorder="1" applyAlignment="1" applyProtection="1">
      <alignment horizontal="center" vertical="center"/>
      <protection locked="0"/>
    </xf>
    <xf numFmtId="0" fontId="6" fillId="0" borderId="0" xfId="3" applyFont="1"/>
    <xf numFmtId="0" fontId="4" fillId="0" borderId="0" xfId="3" applyFont="1" applyAlignment="1">
      <alignment vertical="center"/>
    </xf>
    <xf numFmtId="0" fontId="17" fillId="0" borderId="0" xfId="3" applyFont="1" applyAlignment="1">
      <alignment vertical="center"/>
    </xf>
    <xf numFmtId="0" fontId="17" fillId="0" borderId="90" xfId="3" applyFont="1" applyBorder="1" applyAlignment="1">
      <alignment vertical="center"/>
    </xf>
    <xf numFmtId="0" fontId="6" fillId="0" borderId="0" xfId="3" applyFont="1" applyAlignment="1">
      <alignment vertical="center"/>
    </xf>
    <xf numFmtId="0" fontId="4" fillId="0" borderId="0" xfId="3" applyFont="1"/>
    <xf numFmtId="0" fontId="46" fillId="0" borderId="150" xfId="3" applyFont="1" applyBorder="1" applyAlignment="1">
      <alignment horizontal="center" vertical="distributed" textRotation="255"/>
    </xf>
    <xf numFmtId="0" fontId="46" fillId="0" borderId="150" xfId="3" applyFont="1" applyBorder="1" applyAlignment="1">
      <alignment vertical="distributed" textRotation="255"/>
    </xf>
    <xf numFmtId="0" fontId="46" fillId="0" borderId="151" xfId="3" applyFont="1" applyBorder="1" applyAlignment="1">
      <alignment vertical="distributed" textRotation="255"/>
    </xf>
    <xf numFmtId="0" fontId="6" fillId="0" borderId="139" xfId="3" applyFont="1" applyBorder="1" applyAlignment="1">
      <alignment vertical="center"/>
    </xf>
    <xf numFmtId="0" fontId="6" fillId="0" borderId="153" xfId="3" applyFont="1" applyBorder="1" applyAlignment="1">
      <alignment vertical="center"/>
    </xf>
    <xf numFmtId="0" fontId="6" fillId="0" borderId="154" xfId="3" applyFont="1" applyBorder="1" applyAlignment="1">
      <alignment horizontal="center" vertical="center"/>
    </xf>
    <xf numFmtId="0" fontId="6" fillId="0" borderId="0" xfId="3" applyFont="1" applyAlignment="1">
      <alignment horizontal="left" vertical="center"/>
    </xf>
    <xf numFmtId="0" fontId="6" fillId="0" borderId="0" xfId="3" applyFont="1" applyAlignment="1">
      <alignment horizontal="center" vertical="center"/>
    </xf>
    <xf numFmtId="0" fontId="49" fillId="0" borderId="0" xfId="3" applyFont="1" applyAlignment="1">
      <alignment vertical="center"/>
    </xf>
    <xf numFmtId="0" fontId="46" fillId="0" borderId="0" xfId="3" applyFont="1" applyAlignment="1">
      <alignment vertical="center"/>
    </xf>
    <xf numFmtId="0" fontId="52" fillId="0" borderId="0" xfId="3" applyFont="1"/>
    <xf numFmtId="0" fontId="53" fillId="0" borderId="0" xfId="3" applyFont="1" applyAlignment="1">
      <alignment vertical="center"/>
    </xf>
    <xf numFmtId="0" fontId="54" fillId="0" borderId="0" xfId="3" applyFont="1" applyAlignment="1">
      <alignment vertical="center"/>
    </xf>
    <xf numFmtId="0" fontId="56" fillId="0" borderId="161" xfId="3" applyFont="1" applyBorder="1" applyAlignment="1">
      <alignment vertical="distributed" textRotation="255"/>
    </xf>
    <xf numFmtId="0" fontId="56" fillId="0" borderId="162" xfId="3" applyFont="1" applyBorder="1" applyAlignment="1">
      <alignment vertical="distributed" textRotation="255"/>
    </xf>
    <xf numFmtId="0" fontId="52" fillId="0" borderId="167" xfId="3" applyFont="1" applyBorder="1" applyAlignment="1">
      <alignment horizontal="center" vertical="center"/>
    </xf>
    <xf numFmtId="0" fontId="51" fillId="0" borderId="178" xfId="3" applyFont="1" applyBorder="1" applyAlignment="1">
      <alignment horizontal="center" vertical="center"/>
    </xf>
    <xf numFmtId="0" fontId="52" fillId="0" borderId="0" xfId="3" applyFont="1" applyAlignment="1">
      <alignment vertical="center"/>
    </xf>
    <xf numFmtId="0" fontId="57" fillId="0" borderId="0" xfId="3" applyFont="1" applyAlignment="1">
      <alignment vertical="center"/>
    </xf>
    <xf numFmtId="0" fontId="56" fillId="0" borderId="0" xfId="3" applyFont="1" applyAlignment="1">
      <alignment vertical="center"/>
    </xf>
    <xf numFmtId="0" fontId="59" fillId="0" borderId="0" xfId="3" applyFont="1"/>
    <xf numFmtId="0" fontId="60" fillId="0" borderId="0" xfId="3" applyFont="1" applyAlignment="1">
      <alignment vertical="center"/>
    </xf>
    <xf numFmtId="0" fontId="61" fillId="0" borderId="0" xfId="3" applyFont="1" applyAlignment="1">
      <alignment vertical="center"/>
    </xf>
    <xf numFmtId="0" fontId="59" fillId="0" borderId="0" xfId="3" applyFont="1" applyAlignment="1">
      <alignment vertical="center"/>
    </xf>
    <xf numFmtId="0" fontId="63" fillId="0" borderId="190" xfId="3" applyFont="1" applyBorder="1" applyAlignment="1">
      <alignment vertical="distributed" textRotation="255"/>
    </xf>
    <xf numFmtId="0" fontId="63" fillId="0" borderId="191" xfId="3" applyFont="1" applyBorder="1" applyAlignment="1">
      <alignment vertical="distributed" textRotation="255"/>
    </xf>
    <xf numFmtId="0" fontId="59" fillId="0" borderId="197" xfId="3" applyFont="1" applyBorder="1" applyAlignment="1">
      <alignment vertical="center"/>
    </xf>
    <xf numFmtId="0" fontId="59" fillId="0" borderId="202" xfId="3" applyFont="1" applyBorder="1" applyAlignment="1">
      <alignment horizontal="center" vertical="center"/>
    </xf>
    <xf numFmtId="0" fontId="51" fillId="0" borderId="218" xfId="3" applyFont="1" applyBorder="1" applyAlignment="1">
      <alignment horizontal="center" vertical="center"/>
    </xf>
    <xf numFmtId="0" fontId="64" fillId="0" borderId="0" xfId="3" applyFont="1" applyAlignment="1">
      <alignment vertical="center"/>
    </xf>
    <xf numFmtId="0" fontId="63" fillId="0" borderId="0" xfId="3" applyFont="1" applyAlignment="1">
      <alignment vertical="center"/>
    </xf>
    <xf numFmtId="0" fontId="66" fillId="0" borderId="0" xfId="3" applyFont="1"/>
    <xf numFmtId="0" fontId="41" fillId="0" borderId="0" xfId="3" applyFont="1" applyAlignment="1">
      <alignment vertical="center"/>
    </xf>
    <xf numFmtId="0" fontId="67" fillId="0" borderId="0" xfId="3" applyFont="1" applyAlignment="1">
      <alignment vertical="center"/>
    </xf>
    <xf numFmtId="0" fontId="66" fillId="0" borderId="0" xfId="3" applyFont="1" applyAlignment="1">
      <alignment vertical="center"/>
    </xf>
    <xf numFmtId="0" fontId="69" fillId="0" borderId="227" xfId="3" applyFont="1" applyBorder="1" applyAlignment="1">
      <alignment vertical="distributed" textRotation="255"/>
    </xf>
    <xf numFmtId="0" fontId="69" fillId="0" borderId="228" xfId="3" applyFont="1" applyBorder="1" applyAlignment="1">
      <alignment vertical="distributed" textRotation="255"/>
    </xf>
    <xf numFmtId="0" fontId="66" fillId="0" borderId="234" xfId="3" applyFont="1" applyBorder="1" applyAlignment="1">
      <alignment vertical="center"/>
    </xf>
    <xf numFmtId="0" fontId="66" fillId="0" borderId="235" xfId="3" applyFont="1" applyBorder="1" applyAlignment="1">
      <alignment vertical="center"/>
    </xf>
    <xf numFmtId="0" fontId="66" fillId="0" borderId="239" xfId="3" applyFont="1" applyBorder="1" applyAlignment="1">
      <alignment horizontal="center" vertical="center"/>
    </xf>
    <xf numFmtId="0" fontId="51" fillId="0" borderId="256" xfId="3" applyFont="1" applyBorder="1" applyAlignment="1">
      <alignment horizontal="center" vertical="center"/>
    </xf>
    <xf numFmtId="0" fontId="51" fillId="0" borderId="259" xfId="3" applyFont="1" applyBorder="1" applyAlignment="1">
      <alignment horizontal="center" vertical="center"/>
    </xf>
    <xf numFmtId="0" fontId="70" fillId="0" borderId="0" xfId="3" applyFont="1" applyAlignment="1">
      <alignment vertical="center"/>
    </xf>
    <xf numFmtId="0" fontId="7" fillId="0" borderId="69" xfId="0" applyFont="1" applyBorder="1" applyAlignment="1">
      <alignment horizontal="center" vertical="center"/>
    </xf>
    <xf numFmtId="0" fontId="7" fillId="0" borderId="12" xfId="0" applyFont="1" applyBorder="1" applyAlignment="1">
      <alignment horizontal="center" vertical="center"/>
    </xf>
    <xf numFmtId="0" fontId="7" fillId="0" borderId="81" xfId="0" applyFont="1" applyBorder="1" applyAlignment="1">
      <alignment horizontal="center" vertical="center"/>
    </xf>
    <xf numFmtId="0" fontId="7" fillId="0" borderId="266" xfId="0" applyFont="1" applyBorder="1">
      <alignment vertical="center"/>
    </xf>
    <xf numFmtId="0" fontId="7" fillId="0" borderId="267" xfId="0" applyFont="1" applyBorder="1">
      <alignment vertical="center"/>
    </xf>
    <xf numFmtId="0" fontId="11" fillId="0" borderId="131" xfId="0" applyFont="1" applyBorder="1" applyAlignment="1">
      <alignment horizontal="center" vertical="center"/>
    </xf>
    <xf numFmtId="0" fontId="7" fillId="0" borderId="268" xfId="0" applyFont="1" applyBorder="1" applyAlignment="1">
      <alignment horizontal="center" vertical="center"/>
    </xf>
    <xf numFmtId="0" fontId="51" fillId="0" borderId="13" xfId="3" applyFont="1" applyBorder="1" applyAlignment="1">
      <alignment horizontal="center" vertical="center"/>
    </xf>
    <xf numFmtId="0" fontId="7" fillId="0" borderId="149" xfId="0" applyFont="1" applyBorder="1" applyAlignment="1">
      <alignment horizontal="center" vertical="center"/>
    </xf>
    <xf numFmtId="0" fontId="51" fillId="0" borderId="15" xfId="3" applyFont="1" applyBorder="1" applyAlignment="1">
      <alignment horizontal="center" vertical="center"/>
    </xf>
    <xf numFmtId="0" fontId="51" fillId="0" borderId="156" xfId="3" applyFont="1" applyBorder="1" applyAlignment="1">
      <alignment horizontal="center" vertical="center" shrinkToFit="1"/>
    </xf>
    <xf numFmtId="0" fontId="51" fillId="0" borderId="159" xfId="3" applyFont="1" applyBorder="1" applyAlignment="1">
      <alignment horizontal="center" vertical="center" shrinkToFit="1"/>
    </xf>
    <xf numFmtId="49" fontId="7" fillId="2" borderId="271" xfId="0" applyNumberFormat="1" applyFont="1" applyFill="1" applyBorder="1" applyAlignment="1" applyProtection="1">
      <alignment horizontal="center" vertical="center" shrinkToFit="1"/>
      <protection locked="0"/>
    </xf>
    <xf numFmtId="49" fontId="7" fillId="2" borderId="26" xfId="0" applyNumberFormat="1" applyFont="1" applyFill="1" applyBorder="1" applyAlignment="1" applyProtection="1">
      <alignment horizontal="center" vertical="center" shrinkToFit="1"/>
      <protection locked="0"/>
    </xf>
    <xf numFmtId="0" fontId="63" fillId="0" borderId="195" xfId="3" applyFont="1" applyBorder="1" applyAlignment="1">
      <alignment horizontal="center" vertical="distributed" textRotation="255"/>
    </xf>
    <xf numFmtId="0" fontId="63" fillId="0" borderId="195" xfId="3" applyFont="1" applyBorder="1" applyAlignment="1">
      <alignment vertical="distributed" textRotation="255"/>
    </xf>
    <xf numFmtId="0" fontId="69" fillId="0" borderId="232" xfId="3" applyFont="1" applyBorder="1" applyAlignment="1">
      <alignment horizontal="center" vertical="distributed" textRotation="255"/>
    </xf>
    <xf numFmtId="0" fontId="69" fillId="0" borderId="232" xfId="3" applyFont="1" applyBorder="1" applyAlignment="1">
      <alignment vertical="distributed" textRotation="255"/>
    </xf>
    <xf numFmtId="0" fontId="6" fillId="0" borderId="23" xfId="3" applyFont="1" applyBorder="1" applyAlignment="1">
      <alignment horizontal="center" vertical="center"/>
    </xf>
    <xf numFmtId="0" fontId="52" fillId="0" borderId="291" xfId="3" applyFont="1" applyBorder="1" applyAlignment="1">
      <alignment horizontal="center" vertical="center"/>
    </xf>
    <xf numFmtId="0" fontId="59" fillId="0" borderId="295" xfId="3" applyFont="1" applyBorder="1" applyAlignment="1">
      <alignment horizontal="center" vertical="center"/>
    </xf>
    <xf numFmtId="0" fontId="66" fillId="0" borderId="252" xfId="3" applyFont="1" applyBorder="1" applyAlignment="1">
      <alignment horizontal="center" vertical="center"/>
    </xf>
    <xf numFmtId="0" fontId="51" fillId="0" borderId="178" xfId="3" applyFont="1" applyBorder="1" applyAlignment="1">
      <alignment horizontal="center" vertical="center" shrinkToFit="1"/>
    </xf>
    <xf numFmtId="0" fontId="51" fillId="0" borderId="181" xfId="3" applyFont="1" applyBorder="1" applyAlignment="1">
      <alignment horizontal="center" vertical="center" shrinkToFit="1"/>
    </xf>
    <xf numFmtId="0" fontId="51" fillId="0" borderId="256" xfId="3" applyFont="1" applyBorder="1" applyAlignment="1">
      <alignment horizontal="center" vertical="center" shrinkToFit="1"/>
    </xf>
    <xf numFmtId="0" fontId="51" fillId="0" borderId="260" xfId="3" applyFont="1" applyBorder="1" applyAlignment="1">
      <alignment horizontal="center" vertical="center" shrinkToFit="1"/>
    </xf>
    <xf numFmtId="0" fontId="51" fillId="0" borderId="218" xfId="3" applyFont="1" applyBorder="1" applyAlignment="1">
      <alignment horizontal="center" vertical="center" shrinkToFit="1"/>
    </xf>
    <xf numFmtId="0" fontId="51" fillId="0" borderId="209" xfId="3" applyFont="1" applyBorder="1" applyAlignment="1">
      <alignment horizontal="center" vertical="center" shrinkToFit="1"/>
    </xf>
    <xf numFmtId="0" fontId="51" fillId="0" borderId="243" xfId="3" applyFont="1" applyBorder="1" applyAlignment="1">
      <alignment horizontal="center" vertical="center" shrinkToFit="1"/>
    </xf>
    <xf numFmtId="0" fontId="51" fillId="0" borderId="250" xfId="3" applyFont="1" applyBorder="1" applyAlignment="1">
      <alignment vertical="center" shrinkToFit="1"/>
    </xf>
    <xf numFmtId="0" fontId="51" fillId="0" borderId="250" xfId="3" applyFont="1" applyBorder="1" applyAlignment="1">
      <alignment horizontal="center" vertical="center" shrinkToFit="1"/>
    </xf>
    <xf numFmtId="0" fontId="51" fillId="0" borderId="258" xfId="3" applyFont="1" applyBorder="1" applyAlignment="1">
      <alignment horizontal="center" vertical="center" shrinkToFit="1"/>
    </xf>
    <xf numFmtId="0" fontId="51" fillId="0" borderId="263" xfId="3" applyFont="1" applyBorder="1" applyAlignment="1">
      <alignment horizontal="center" vertical="center" shrinkToFit="1"/>
    </xf>
    <xf numFmtId="0" fontId="51" fillId="0" borderId="172" xfId="3" applyFont="1" applyBorder="1" applyAlignment="1">
      <alignment horizontal="center" vertical="center" shrinkToFit="1"/>
    </xf>
    <xf numFmtId="0" fontId="51" fillId="0" borderId="214" xfId="3" applyFont="1" applyBorder="1" applyAlignment="1">
      <alignment vertical="center" shrinkToFit="1"/>
    </xf>
    <xf numFmtId="0" fontId="51" fillId="0" borderId="214" xfId="3" applyFont="1" applyBorder="1" applyAlignment="1">
      <alignment horizontal="center" vertical="center" shrinkToFit="1"/>
    </xf>
    <xf numFmtId="0" fontId="51" fillId="0" borderId="170" xfId="3" applyFont="1" applyBorder="1" applyAlignment="1">
      <alignment horizontal="center" vertical="center" shrinkToFit="1"/>
    </xf>
    <xf numFmtId="0" fontId="51" fillId="0" borderId="170" xfId="3" applyFont="1" applyBorder="1" applyAlignment="1">
      <alignment vertical="center" shrinkToFit="1"/>
    </xf>
    <xf numFmtId="0" fontId="51" fillId="0" borderId="186" xfId="3" applyFont="1" applyBorder="1" applyAlignment="1">
      <alignment horizontal="center" vertical="center" shrinkToFit="1"/>
    </xf>
    <xf numFmtId="0" fontId="73" fillId="0" borderId="0" xfId="0" applyFont="1">
      <alignment vertical="center"/>
    </xf>
    <xf numFmtId="0" fontId="26" fillId="0" borderId="6"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distributed" vertical="center" indent="1" shrinkToFit="1"/>
    </xf>
    <xf numFmtId="0" fontId="21" fillId="0" borderId="10" xfId="0" applyFont="1" applyBorder="1" applyAlignment="1">
      <alignment horizontal="left" vertical="center"/>
    </xf>
    <xf numFmtId="0" fontId="7" fillId="5" borderId="134" xfId="0" applyFont="1" applyFill="1" applyBorder="1" applyAlignment="1" applyProtection="1">
      <alignment horizontal="center" vertical="center"/>
      <protection locked="0"/>
    </xf>
    <xf numFmtId="0" fontId="7" fillId="5" borderId="109" xfId="0" applyFont="1" applyFill="1" applyBorder="1" applyAlignment="1" applyProtection="1">
      <alignment horizontal="center" vertical="center"/>
      <protection locked="0"/>
    </xf>
    <xf numFmtId="0" fontId="7" fillId="5" borderId="14" xfId="0" applyFont="1" applyFill="1" applyBorder="1" applyAlignment="1" applyProtection="1">
      <alignment horizontal="center" vertical="center" shrinkToFit="1"/>
      <protection locked="0"/>
    </xf>
    <xf numFmtId="0" fontId="7" fillId="5" borderId="16" xfId="0" applyFont="1" applyFill="1" applyBorder="1" applyAlignment="1" applyProtection="1">
      <alignment horizontal="center" vertical="center" shrinkToFit="1"/>
      <protection locked="0"/>
    </xf>
    <xf numFmtId="0" fontId="7" fillId="5" borderId="13" xfId="0" applyFont="1" applyFill="1" applyBorder="1" applyAlignment="1" applyProtection="1">
      <alignment horizontal="center" vertical="center"/>
      <protection locked="0"/>
    </xf>
    <xf numFmtId="0" fontId="7" fillId="5" borderId="21" xfId="0" applyFont="1" applyFill="1" applyBorder="1" applyAlignment="1" applyProtection="1">
      <alignment horizontal="center" vertical="center" shrinkToFit="1"/>
      <protection locked="0"/>
    </xf>
    <xf numFmtId="0" fontId="7" fillId="5" borderId="20" xfId="0" applyFont="1" applyFill="1" applyBorder="1" applyAlignment="1" applyProtection="1">
      <alignment horizontal="center" vertical="center" shrinkToFit="1"/>
      <protection locked="0"/>
    </xf>
    <xf numFmtId="0" fontId="7" fillId="2" borderId="26" xfId="0" applyFont="1" applyFill="1" applyBorder="1" applyAlignment="1" applyProtection="1">
      <alignment horizontal="center" vertical="center"/>
      <protection locked="0"/>
    </xf>
    <xf numFmtId="0" fontId="7" fillId="2" borderId="28" xfId="0" applyFont="1" applyFill="1" applyBorder="1" applyAlignment="1" applyProtection="1">
      <alignment horizontal="center" vertical="center"/>
      <protection locked="0"/>
    </xf>
    <xf numFmtId="0" fontId="75" fillId="0" borderId="0" xfId="0" applyFont="1" applyAlignment="1">
      <alignment horizontal="right" vertical="center"/>
    </xf>
    <xf numFmtId="0" fontId="75" fillId="0" borderId="0" xfId="0" applyFont="1">
      <alignment vertical="center"/>
    </xf>
    <xf numFmtId="0" fontId="7" fillId="0" borderId="326" xfId="0" applyFont="1" applyBorder="1" applyAlignment="1">
      <alignment horizontal="center" vertical="center"/>
    </xf>
    <xf numFmtId="0" fontId="7" fillId="0" borderId="327" xfId="0" applyFont="1" applyBorder="1" applyAlignment="1">
      <alignment horizontal="center" vertical="center"/>
    </xf>
    <xf numFmtId="0" fontId="7" fillId="0" borderId="326"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338" xfId="0" applyFont="1" applyBorder="1" applyAlignment="1">
      <alignment horizontal="center" vertical="center" wrapText="1"/>
    </xf>
    <xf numFmtId="0" fontId="7" fillId="0" borderId="44" xfId="0" applyFont="1" applyBorder="1" applyAlignment="1">
      <alignment horizontal="center" vertical="center" wrapText="1"/>
    </xf>
    <xf numFmtId="0" fontId="10" fillId="0" borderId="342" xfId="0" applyFont="1" applyBorder="1" applyAlignment="1">
      <alignment horizontal="center" vertical="center"/>
    </xf>
    <xf numFmtId="0" fontId="7" fillId="5" borderId="108" xfId="0" applyFont="1" applyFill="1" applyBorder="1" applyAlignment="1" applyProtection="1">
      <alignment horizontal="center" vertical="center" shrinkToFit="1"/>
      <protection locked="0"/>
    </xf>
    <xf numFmtId="0" fontId="7" fillId="0" borderId="343" xfId="0" applyFont="1" applyBorder="1" applyAlignment="1">
      <alignment horizontal="center" vertical="center"/>
    </xf>
    <xf numFmtId="0" fontId="8" fillId="0" borderId="17" xfId="0" applyFont="1" applyBorder="1" applyAlignment="1">
      <alignment horizontal="center" vertical="center" shrinkToFit="1"/>
    </xf>
    <xf numFmtId="0" fontId="7" fillId="5" borderId="14" xfId="0" applyFont="1" applyFill="1" applyBorder="1" applyAlignment="1" applyProtection="1">
      <alignment vertical="center" shrinkToFit="1"/>
      <protection locked="0"/>
    </xf>
    <xf numFmtId="0" fontId="7" fillId="0" borderId="36" xfId="0" applyFont="1" applyBorder="1" applyAlignment="1">
      <alignment horizontal="center" vertical="center"/>
    </xf>
    <xf numFmtId="0" fontId="7" fillId="0" borderId="48" xfId="0" applyFont="1" applyBorder="1" applyAlignment="1">
      <alignment horizontal="center" vertical="center"/>
    </xf>
    <xf numFmtId="0" fontId="7" fillId="5" borderId="328" xfId="0" applyFont="1" applyFill="1" applyBorder="1" applyAlignment="1" applyProtection="1">
      <alignment horizontal="center" vertical="center" shrinkToFit="1"/>
      <protection locked="0"/>
    </xf>
    <xf numFmtId="0" fontId="7" fillId="5" borderId="328" xfId="0" applyFont="1" applyFill="1" applyBorder="1" applyAlignment="1" applyProtection="1">
      <alignment vertical="center" shrinkToFit="1"/>
      <protection locked="0"/>
    </xf>
    <xf numFmtId="0" fontId="7" fillId="2" borderId="345" xfId="0" applyFont="1" applyFill="1" applyBorder="1" applyAlignment="1" applyProtection="1">
      <alignment horizontal="center" vertical="center"/>
      <protection locked="0"/>
    </xf>
    <xf numFmtId="49" fontId="7" fillId="5" borderId="346" xfId="0" applyNumberFormat="1" applyFont="1" applyFill="1" applyBorder="1" applyAlignment="1" applyProtection="1">
      <alignment horizontal="center" vertical="center" shrinkToFit="1"/>
      <protection locked="0"/>
    </xf>
    <xf numFmtId="0" fontId="7" fillId="2" borderId="330" xfId="0" applyFont="1" applyFill="1" applyBorder="1" applyAlignment="1" applyProtection="1">
      <alignment horizontal="center" vertical="center"/>
      <protection locked="0"/>
    </xf>
    <xf numFmtId="49" fontId="7" fillId="5" borderId="347" xfId="0" applyNumberFormat="1" applyFont="1" applyFill="1" applyBorder="1" applyAlignment="1" applyProtection="1">
      <alignment horizontal="center" vertical="center" shrinkToFit="1"/>
      <protection locked="0"/>
    </xf>
    <xf numFmtId="0" fontId="7" fillId="2" borderId="332" xfId="0" applyFont="1" applyFill="1" applyBorder="1" applyAlignment="1" applyProtection="1">
      <alignment horizontal="center" vertical="center"/>
      <protection locked="0"/>
    </xf>
    <xf numFmtId="0" fontId="7" fillId="2" borderId="333" xfId="0" applyFont="1" applyFill="1" applyBorder="1" applyAlignment="1" applyProtection="1">
      <alignment horizontal="center" vertical="center" shrinkToFit="1"/>
      <protection locked="0"/>
    </xf>
    <xf numFmtId="0" fontId="7" fillId="2" borderId="334" xfId="0" applyFont="1" applyFill="1" applyBorder="1" applyAlignment="1" applyProtection="1">
      <alignment horizontal="center" vertical="center" shrinkToFit="1"/>
      <protection locked="0"/>
    </xf>
    <xf numFmtId="0" fontId="7" fillId="2" borderId="348" xfId="0" applyFont="1" applyFill="1" applyBorder="1" applyAlignment="1" applyProtection="1">
      <alignment horizontal="center" vertical="center" shrinkToFit="1"/>
      <protection locked="0"/>
    </xf>
    <xf numFmtId="0" fontId="7" fillId="5" borderId="333" xfId="0" applyFont="1" applyFill="1" applyBorder="1" applyAlignment="1" applyProtection="1">
      <alignment horizontal="center" vertical="center" shrinkToFit="1"/>
      <protection locked="0"/>
    </xf>
    <xf numFmtId="0" fontId="7" fillId="5" borderId="335" xfId="0" applyFont="1" applyFill="1" applyBorder="1" applyAlignment="1" applyProtection="1">
      <alignment horizontal="center" vertical="center"/>
      <protection locked="0"/>
    </xf>
    <xf numFmtId="0" fontId="7" fillId="5" borderId="334" xfId="0" applyFont="1" applyFill="1" applyBorder="1" applyAlignment="1" applyProtection="1">
      <alignment horizontal="center" vertical="center"/>
      <protection locked="0"/>
    </xf>
    <xf numFmtId="0" fontId="7" fillId="5" borderId="336" xfId="0" applyFont="1" applyFill="1" applyBorder="1" applyAlignment="1" applyProtection="1">
      <alignment horizontal="center" vertical="center" shrinkToFit="1"/>
      <protection locked="0"/>
    </xf>
    <xf numFmtId="0" fontId="7" fillId="5" borderId="336" xfId="0" applyFont="1" applyFill="1" applyBorder="1" applyAlignment="1" applyProtection="1">
      <alignment vertical="center" shrinkToFit="1"/>
      <protection locked="0"/>
    </xf>
    <xf numFmtId="0" fontId="7" fillId="2" borderId="349" xfId="0" applyFont="1" applyFill="1" applyBorder="1" applyAlignment="1" applyProtection="1">
      <alignment horizontal="center" vertical="center"/>
      <protection locked="0"/>
    </xf>
    <xf numFmtId="49" fontId="7" fillId="5" borderId="350" xfId="0" applyNumberFormat="1" applyFont="1" applyFill="1" applyBorder="1" applyAlignment="1" applyProtection="1">
      <alignment horizontal="center" vertical="center" shrinkToFit="1"/>
      <protection locked="0"/>
    </xf>
    <xf numFmtId="0" fontId="77" fillId="5" borderId="14" xfId="0" applyFont="1" applyFill="1" applyBorder="1" applyAlignment="1" applyProtection="1">
      <alignment horizontal="center" vertical="center"/>
      <protection locked="0"/>
    </xf>
    <xf numFmtId="0" fontId="7" fillId="5" borderId="333" xfId="0" applyFont="1" applyFill="1" applyBorder="1" applyAlignment="1" applyProtection="1">
      <alignment horizontal="center" vertical="center"/>
      <protection locked="0"/>
    </xf>
    <xf numFmtId="0" fontId="7" fillId="5" borderId="48" xfId="0" applyFont="1" applyFill="1" applyBorder="1" applyAlignment="1" applyProtection="1">
      <alignment horizontal="center" vertical="center"/>
      <protection locked="0"/>
    </xf>
    <xf numFmtId="0" fontId="43" fillId="0" borderId="14" xfId="0" applyFont="1" applyBorder="1" applyAlignment="1">
      <alignment horizontal="center" vertical="center" shrinkToFit="1"/>
    </xf>
    <xf numFmtId="0" fontId="7" fillId="5" borderId="337" xfId="0" applyFont="1" applyFill="1" applyBorder="1" applyAlignment="1" applyProtection="1">
      <alignment horizontal="center" vertical="center"/>
      <protection locked="0"/>
    </xf>
    <xf numFmtId="0" fontId="7" fillId="5" borderId="12" xfId="0" applyFont="1" applyFill="1" applyBorder="1" applyAlignment="1" applyProtection="1">
      <alignment horizontal="center" vertical="center"/>
      <protection locked="0"/>
    </xf>
    <xf numFmtId="0" fontId="7" fillId="5" borderId="81" xfId="0" applyFont="1" applyFill="1" applyBorder="1" applyAlignment="1" applyProtection="1">
      <alignment horizontal="center" vertical="center"/>
      <protection locked="0"/>
    </xf>
    <xf numFmtId="0" fontId="7" fillId="5" borderId="47" xfId="0" applyFont="1" applyFill="1" applyBorder="1" applyAlignment="1" applyProtection="1">
      <alignment horizontal="center" vertical="center"/>
      <protection locked="0"/>
    </xf>
    <xf numFmtId="0" fontId="7" fillId="5" borderId="17" xfId="0" applyFont="1" applyFill="1" applyBorder="1" applyAlignment="1" applyProtection="1">
      <alignment horizontal="center" vertical="center" shrinkToFit="1"/>
      <protection locked="0"/>
    </xf>
    <xf numFmtId="0" fontId="7" fillId="5" borderId="4" xfId="0" applyFont="1" applyFill="1" applyBorder="1" applyAlignment="1" applyProtection="1">
      <alignment vertical="center" shrinkToFit="1"/>
      <protection locked="0"/>
    </xf>
    <xf numFmtId="0" fontId="7" fillId="5" borderId="328" xfId="0" applyFont="1" applyFill="1" applyBorder="1" applyAlignment="1" applyProtection="1">
      <alignment horizontal="center" vertical="center"/>
      <protection locked="0"/>
    </xf>
    <xf numFmtId="0" fontId="7" fillId="5" borderId="330" xfId="0" applyFont="1" applyFill="1" applyBorder="1" applyAlignment="1" applyProtection="1">
      <alignment horizontal="center" vertical="center"/>
      <protection locked="0"/>
    </xf>
    <xf numFmtId="0" fontId="7" fillId="5" borderId="108" xfId="0" applyFont="1" applyFill="1" applyBorder="1" applyAlignment="1" applyProtection="1">
      <alignment horizontal="center" vertical="center"/>
      <protection locked="0"/>
    </xf>
    <xf numFmtId="0" fontId="7" fillId="5" borderId="36" xfId="0" applyFont="1" applyFill="1" applyBorder="1" applyAlignment="1" applyProtection="1">
      <alignment vertical="center" shrinkToFit="1"/>
      <protection locked="0"/>
    </xf>
    <xf numFmtId="0" fontId="7" fillId="5" borderId="14" xfId="0" applyFont="1" applyFill="1" applyBorder="1" applyAlignment="1" applyProtection="1">
      <alignment horizontal="center" vertical="center"/>
      <protection locked="0"/>
    </xf>
    <xf numFmtId="0" fontId="43" fillId="0" borderId="14" xfId="0" applyFont="1" applyBorder="1" applyAlignment="1">
      <alignment horizontal="center" vertical="center"/>
    </xf>
    <xf numFmtId="49" fontId="7" fillId="5" borderId="329" xfId="0" applyNumberFormat="1" applyFont="1" applyFill="1" applyBorder="1" applyAlignment="1" applyProtection="1">
      <alignment horizontal="center" vertical="center" shrinkToFit="1"/>
      <protection locked="0"/>
    </xf>
    <xf numFmtId="49" fontId="7" fillId="5" borderId="331" xfId="0" applyNumberFormat="1" applyFont="1" applyFill="1" applyBorder="1" applyAlignment="1" applyProtection="1">
      <alignment horizontal="center" vertical="center" shrinkToFit="1"/>
      <protection locked="0"/>
    </xf>
    <xf numFmtId="0" fontId="42" fillId="0" borderId="0" xfId="0" applyFont="1" applyAlignment="1">
      <alignment horizontal="right" vertical="center"/>
    </xf>
    <xf numFmtId="0" fontId="7" fillId="0" borderId="6" xfId="0" applyFont="1" applyBorder="1" applyAlignment="1">
      <alignment horizontal="center" vertical="center" shrinkToFit="1"/>
    </xf>
    <xf numFmtId="0" fontId="7" fillId="0" borderId="118" xfId="0" applyFont="1" applyBorder="1" applyAlignment="1">
      <alignment horizontal="center" vertical="center" shrinkToFit="1"/>
    </xf>
    <xf numFmtId="0" fontId="7" fillId="0" borderId="42" xfId="0" applyFont="1" applyBorder="1" applyAlignment="1">
      <alignment horizontal="center" vertical="center" shrinkToFit="1"/>
    </xf>
    <xf numFmtId="0" fontId="7" fillId="0" borderId="46" xfId="0" applyFont="1" applyBorder="1" applyAlignment="1">
      <alignment horizontal="center" vertical="center"/>
    </xf>
    <xf numFmtId="0" fontId="7" fillId="0" borderId="118" xfId="0" applyFont="1" applyBorder="1" applyAlignment="1">
      <alignment horizontal="center" vertical="center"/>
    </xf>
    <xf numFmtId="0" fontId="7" fillId="0" borderId="48" xfId="0" applyFont="1" applyBorder="1" applyAlignment="1">
      <alignment horizontal="center" vertical="center" shrinkToFit="1"/>
    </xf>
    <xf numFmtId="0" fontId="7" fillId="0" borderId="48" xfId="0" applyFont="1" applyBorder="1" applyAlignment="1">
      <alignment vertical="center" shrinkToFit="1"/>
    </xf>
    <xf numFmtId="0" fontId="7" fillId="0" borderId="2" xfId="0" applyFont="1" applyBorder="1" applyAlignment="1">
      <alignment horizontal="center" vertical="center"/>
    </xf>
    <xf numFmtId="0" fontId="7" fillId="5" borderId="6" xfId="0" applyFont="1" applyFill="1" applyBorder="1" applyAlignment="1" applyProtection="1">
      <alignment horizontal="center" vertical="center"/>
      <protection locked="0"/>
    </xf>
    <xf numFmtId="0" fontId="7" fillId="5" borderId="118" xfId="0" applyFont="1" applyFill="1" applyBorder="1" applyAlignment="1" applyProtection="1">
      <alignment horizontal="center" vertical="center"/>
      <protection locked="0"/>
    </xf>
    <xf numFmtId="0" fontId="7" fillId="5" borderId="46" xfId="0" applyFont="1" applyFill="1" applyBorder="1" applyAlignment="1" applyProtection="1">
      <alignment horizontal="center" vertical="center"/>
      <protection locked="0"/>
    </xf>
    <xf numFmtId="0" fontId="7" fillId="5" borderId="48" xfId="0" applyFont="1" applyFill="1" applyBorder="1" applyAlignment="1" applyProtection="1">
      <alignment horizontal="center" vertical="center" shrinkToFit="1"/>
      <protection locked="0"/>
    </xf>
    <xf numFmtId="0" fontId="7" fillId="5" borderId="1" xfId="0" applyFont="1" applyFill="1" applyBorder="1" applyAlignment="1" applyProtection="1">
      <alignment vertical="center" shrinkToFit="1"/>
      <protection locked="0"/>
    </xf>
    <xf numFmtId="49" fontId="7" fillId="5" borderId="355" xfId="0" applyNumberFormat="1" applyFont="1" applyFill="1" applyBorder="1" applyAlignment="1" applyProtection="1">
      <alignment horizontal="center" vertical="center" shrinkToFit="1"/>
      <protection locked="0"/>
    </xf>
    <xf numFmtId="0" fontId="79" fillId="8" borderId="336" xfId="0" applyFont="1" applyFill="1" applyBorder="1" applyAlignment="1">
      <alignment horizontal="center" vertical="center"/>
    </xf>
    <xf numFmtId="0" fontId="56" fillId="0" borderId="161" xfId="3" applyFont="1" applyBorder="1" applyAlignment="1">
      <alignment horizontal="center" vertical="distributed" textRotation="255"/>
    </xf>
    <xf numFmtId="0" fontId="52" fillId="0" borderId="363" xfId="3" applyFont="1" applyBorder="1" applyAlignment="1">
      <alignment vertical="center"/>
    </xf>
    <xf numFmtId="0" fontId="51" fillId="0" borderId="369" xfId="3" applyFont="1" applyBorder="1" applyAlignment="1">
      <alignment horizontal="center" vertical="center" shrinkToFit="1"/>
    </xf>
    <xf numFmtId="0" fontId="51" fillId="0" borderId="370" xfId="3" applyFont="1" applyBorder="1" applyAlignment="1">
      <alignment horizontal="center" vertical="center" shrinkToFit="1"/>
    </xf>
    <xf numFmtId="0" fontId="51" fillId="0" borderId="368" xfId="3" applyFont="1" applyBorder="1" applyAlignment="1">
      <alignment horizontal="center" vertical="center" shrinkToFit="1"/>
    </xf>
    <xf numFmtId="0" fontId="51" fillId="0" borderId="372" xfId="3" applyFont="1" applyBorder="1" applyAlignment="1">
      <alignment horizontal="center" vertical="center"/>
    </xf>
    <xf numFmtId="0" fontId="51" fillId="0" borderId="373" xfId="3" applyFont="1" applyBorder="1" applyAlignment="1">
      <alignment horizontal="center" vertical="center"/>
    </xf>
    <xf numFmtId="0" fontId="51" fillId="0" borderId="371" xfId="3" applyFont="1" applyBorder="1" applyAlignment="1">
      <alignment horizontal="center" vertical="center"/>
    </xf>
    <xf numFmtId="0" fontId="59" fillId="0" borderId="374" xfId="3" applyFont="1" applyBorder="1" applyAlignment="1">
      <alignment horizontal="center" vertical="center"/>
    </xf>
    <xf numFmtId="0" fontId="51" fillId="0" borderId="377" xfId="3" applyFont="1" applyBorder="1" applyAlignment="1">
      <alignment horizontal="center" vertical="center"/>
    </xf>
    <xf numFmtId="0" fontId="51" fillId="0" borderId="377" xfId="3" applyFont="1" applyBorder="1" applyAlignment="1">
      <alignment horizontal="center" vertical="center" shrinkToFit="1"/>
    </xf>
    <xf numFmtId="0" fontId="51" fillId="0" borderId="308" xfId="3" applyFont="1" applyBorder="1" applyAlignment="1">
      <alignment horizontal="center" vertical="center" shrinkToFit="1"/>
    </xf>
    <xf numFmtId="0" fontId="59" fillId="0" borderId="198" xfId="3" applyFont="1" applyBorder="1" applyAlignment="1">
      <alignment vertical="center"/>
    </xf>
    <xf numFmtId="0" fontId="63" fillId="0" borderId="190" xfId="3" applyFont="1" applyBorder="1" applyAlignment="1">
      <alignment horizontal="center" vertical="distributed" textRotation="255"/>
    </xf>
    <xf numFmtId="0" fontId="51" fillId="0" borderId="384" xfId="3" applyFont="1" applyBorder="1" applyAlignment="1">
      <alignment horizontal="center" vertical="center" shrinkToFit="1"/>
    </xf>
    <xf numFmtId="0" fontId="51" fillId="0" borderId="305" xfId="3" applyFont="1" applyBorder="1" applyAlignment="1">
      <alignment horizontal="center" vertical="center" shrinkToFit="1"/>
    </xf>
    <xf numFmtId="0" fontId="51" fillId="0" borderId="304" xfId="3" applyFont="1" applyBorder="1" applyAlignment="1">
      <alignment horizontal="center" vertical="center" shrinkToFit="1"/>
    </xf>
    <xf numFmtId="0" fontId="51" fillId="0" borderId="385" xfId="3" applyFont="1" applyBorder="1" applyAlignment="1">
      <alignment horizontal="center" vertical="center" shrinkToFit="1"/>
    </xf>
    <xf numFmtId="0" fontId="66" fillId="0" borderId="390" xfId="3" applyFont="1" applyBorder="1" applyAlignment="1">
      <alignment horizontal="center" vertical="center"/>
    </xf>
    <xf numFmtId="0" fontId="66" fillId="0" borderId="230" xfId="3" applyFont="1" applyBorder="1" applyAlignment="1">
      <alignment vertical="center"/>
    </xf>
    <xf numFmtId="0" fontId="66" fillId="0" borderId="231" xfId="3" applyFont="1" applyBorder="1" applyAlignment="1">
      <alignment vertical="center"/>
    </xf>
    <xf numFmtId="0" fontId="51" fillId="0" borderId="245" xfId="3" applyFont="1" applyBorder="1" applyAlignment="1">
      <alignment horizontal="center" vertical="center"/>
    </xf>
    <xf numFmtId="0" fontId="51" fillId="0" borderId="245" xfId="3" applyFont="1" applyBorder="1" applyAlignment="1">
      <alignment horizontal="center" vertical="center" shrinkToFit="1"/>
    </xf>
    <xf numFmtId="0" fontId="51" fillId="0" borderId="316" xfId="3" applyFont="1" applyBorder="1" applyAlignment="1">
      <alignment horizontal="center" vertical="center" shrinkToFit="1"/>
    </xf>
    <xf numFmtId="0" fontId="51" fillId="0" borderId="395" xfId="3" applyFont="1" applyBorder="1" applyAlignment="1">
      <alignment horizontal="center" vertical="center" shrinkToFit="1"/>
    </xf>
    <xf numFmtId="0" fontId="59" fillId="0" borderId="396" xfId="3" applyFont="1" applyBorder="1" applyAlignment="1">
      <alignment vertical="center"/>
    </xf>
    <xf numFmtId="0" fontId="58" fillId="0" borderId="371" xfId="3" applyFont="1" applyBorder="1" applyAlignment="1">
      <alignment horizontal="center" vertical="center"/>
    </xf>
    <xf numFmtId="0" fontId="51" fillId="0" borderId="371" xfId="3" applyFont="1" applyBorder="1" applyAlignment="1">
      <alignment horizontal="center" vertical="center" shrinkToFit="1"/>
    </xf>
    <xf numFmtId="0" fontId="51" fillId="0" borderId="293" xfId="3" applyFont="1" applyBorder="1" applyAlignment="1">
      <alignment horizontal="center" vertical="center" shrinkToFit="1"/>
    </xf>
    <xf numFmtId="0" fontId="51" fillId="0" borderId="398" xfId="3" applyFont="1" applyBorder="1" applyAlignment="1">
      <alignment horizontal="center" vertical="center" shrinkToFit="1"/>
    </xf>
    <xf numFmtId="0" fontId="59" fillId="0" borderId="193" xfId="3" applyFont="1" applyBorder="1" applyAlignment="1">
      <alignment vertical="center"/>
    </xf>
    <xf numFmtId="0" fontId="59" fillId="0" borderId="194" xfId="3" applyFont="1" applyBorder="1" applyAlignment="1">
      <alignment vertical="center"/>
    </xf>
    <xf numFmtId="0" fontId="51" fillId="0" borderId="393" xfId="3" applyFont="1" applyBorder="1" applyAlignment="1">
      <alignment horizontal="center" vertical="center"/>
    </xf>
    <xf numFmtId="0" fontId="51" fillId="0" borderId="403" xfId="3" applyFont="1" applyBorder="1" applyAlignment="1">
      <alignment horizontal="center" vertical="center" shrinkToFit="1"/>
    </xf>
    <xf numFmtId="0" fontId="6" fillId="0" borderId="234" xfId="3" applyFont="1" applyBorder="1" applyAlignment="1">
      <alignment vertical="center"/>
    </xf>
    <xf numFmtId="0" fontId="7" fillId="0" borderId="34" xfId="0" applyFont="1" applyBorder="1" applyAlignment="1">
      <alignment horizontal="center" vertical="center"/>
    </xf>
    <xf numFmtId="0" fontId="7" fillId="0" borderId="70" xfId="0" applyFont="1" applyBorder="1" applyAlignment="1">
      <alignment horizontal="center" vertical="center"/>
    </xf>
    <xf numFmtId="0" fontId="81" fillId="0" borderId="0" xfId="0" applyFont="1">
      <alignment vertical="center"/>
    </xf>
    <xf numFmtId="49" fontId="7" fillId="2" borderId="12" xfId="0" applyNumberFormat="1" applyFont="1" applyFill="1" applyBorder="1" applyAlignment="1" applyProtection="1">
      <alignment horizontal="center" vertical="center" shrinkToFit="1"/>
      <protection locked="0"/>
    </xf>
    <xf numFmtId="49" fontId="7" fillId="2" borderId="81" xfId="0" applyNumberFormat="1" applyFont="1" applyFill="1" applyBorder="1" applyAlignment="1" applyProtection="1">
      <alignment horizontal="center" vertical="center" shrinkToFit="1"/>
      <protection locked="0"/>
    </xf>
    <xf numFmtId="49" fontId="7" fillId="2" borderId="44" xfId="0" applyNumberFormat="1" applyFont="1" applyFill="1" applyBorder="1" applyAlignment="1" applyProtection="1">
      <alignment horizontal="center" vertical="center" shrinkToFit="1"/>
      <protection locked="0"/>
    </xf>
    <xf numFmtId="0" fontId="7" fillId="5" borderId="144" xfId="0" applyFont="1" applyFill="1" applyBorder="1" applyAlignment="1" applyProtection="1">
      <alignment horizontal="center" vertical="center"/>
      <protection locked="0"/>
    </xf>
    <xf numFmtId="0" fontId="7" fillId="5" borderId="113" xfId="0" applyFont="1" applyFill="1" applyBorder="1" applyAlignment="1" applyProtection="1">
      <alignment horizontal="center" vertical="center"/>
      <protection locked="0"/>
    </xf>
    <xf numFmtId="0" fontId="7" fillId="5" borderId="111" xfId="0" applyFont="1" applyFill="1" applyBorder="1" applyAlignment="1" applyProtection="1">
      <alignment horizontal="center" vertical="center"/>
      <protection locked="0"/>
    </xf>
    <xf numFmtId="0" fontId="7" fillId="5" borderId="405" xfId="0" applyFont="1" applyFill="1" applyBorder="1" applyAlignment="1" applyProtection="1">
      <alignment horizontal="center" vertical="center"/>
      <protection locked="0"/>
    </xf>
    <xf numFmtId="0" fontId="7" fillId="5" borderId="20" xfId="0" applyFont="1" applyFill="1" applyBorder="1" applyAlignment="1" applyProtection="1">
      <alignment horizontal="center" vertical="center"/>
      <protection locked="0"/>
    </xf>
    <xf numFmtId="0" fontId="7" fillId="0" borderId="406" xfId="0" applyFont="1" applyBorder="1" applyAlignment="1">
      <alignment horizontal="center" vertical="center" wrapText="1"/>
    </xf>
    <xf numFmtId="0" fontId="7" fillId="0" borderId="5" xfId="0" applyFont="1" applyBorder="1" applyAlignment="1">
      <alignment horizontal="center" vertical="center"/>
    </xf>
    <xf numFmtId="0" fontId="7" fillId="0" borderId="22" xfId="0" applyFont="1" applyBorder="1" applyAlignment="1">
      <alignment horizontal="center" vertical="center"/>
    </xf>
    <xf numFmtId="0" fontId="7" fillId="0" borderId="85" xfId="0" applyFont="1" applyBorder="1" applyAlignment="1">
      <alignment horizontal="center" vertical="center"/>
    </xf>
    <xf numFmtId="0" fontId="7" fillId="5" borderId="144" xfId="0" applyFont="1" applyFill="1" applyBorder="1" applyAlignment="1" applyProtection="1">
      <alignment vertical="center" shrinkToFit="1"/>
      <protection locked="0"/>
    </xf>
    <xf numFmtId="0" fontId="7" fillId="5" borderId="20" xfId="0" applyFont="1" applyFill="1" applyBorder="1" applyAlignment="1" applyProtection="1">
      <alignment vertical="center" shrinkToFit="1"/>
      <protection locked="0"/>
    </xf>
    <xf numFmtId="0" fontId="7" fillId="0" borderId="407" xfId="0" applyFont="1" applyBorder="1">
      <alignment vertical="center"/>
    </xf>
    <xf numFmtId="0" fontId="7" fillId="0" borderId="408" xfId="0" applyFont="1" applyBorder="1">
      <alignment vertical="center"/>
    </xf>
    <xf numFmtId="0" fontId="7" fillId="0" borderId="409" xfId="0" applyFont="1" applyBorder="1">
      <alignment vertical="center"/>
    </xf>
    <xf numFmtId="0" fontId="8" fillId="0" borderId="37" xfId="0" applyFont="1" applyBorder="1" applyAlignment="1">
      <alignment horizontal="center" vertical="center"/>
    </xf>
    <xf numFmtId="0" fontId="7" fillId="0" borderId="86" xfId="0" applyFont="1" applyBorder="1" applyAlignment="1">
      <alignment horizontal="center" vertical="center"/>
    </xf>
    <xf numFmtId="0" fontId="7" fillId="0" borderId="23" xfId="0" applyFont="1" applyBorder="1" applyAlignment="1">
      <alignment horizontal="center" vertical="center" shrinkToFit="1"/>
    </xf>
    <xf numFmtId="0" fontId="7" fillId="5" borderId="7" xfId="0" applyFont="1" applyFill="1" applyBorder="1" applyAlignment="1" applyProtection="1">
      <alignment horizontal="center" vertical="center"/>
      <protection locked="0"/>
    </xf>
    <xf numFmtId="0" fontId="7" fillId="5" borderId="410" xfId="0" applyFont="1" applyFill="1" applyBorder="1" applyAlignment="1" applyProtection="1">
      <alignment horizontal="center" vertical="center"/>
      <protection locked="0"/>
    </xf>
    <xf numFmtId="0" fontId="7" fillId="5" borderId="62" xfId="0" applyFont="1" applyFill="1" applyBorder="1" applyAlignment="1" applyProtection="1">
      <alignment horizontal="center" vertical="center"/>
      <protection locked="0"/>
    </xf>
    <xf numFmtId="0" fontId="7" fillId="5" borderId="411" xfId="0" applyFont="1" applyFill="1" applyBorder="1" applyAlignment="1" applyProtection="1">
      <alignment horizontal="center" vertical="center" shrinkToFit="1"/>
      <protection locked="0"/>
    </xf>
    <xf numFmtId="0" fontId="7" fillId="5" borderId="412" xfId="0" applyFont="1" applyFill="1" applyBorder="1" applyAlignment="1" applyProtection="1">
      <alignment vertical="center" shrinkToFit="1"/>
      <protection locked="0"/>
    </xf>
    <xf numFmtId="0" fontId="7" fillId="2" borderId="271" xfId="0" applyFont="1" applyFill="1" applyBorder="1" applyAlignment="1" applyProtection="1">
      <alignment horizontal="center" vertical="center"/>
      <protection locked="0"/>
    </xf>
    <xf numFmtId="0" fontId="7" fillId="5" borderId="411" xfId="0" applyFont="1" applyFill="1" applyBorder="1" applyAlignment="1" applyProtection="1">
      <alignment horizontal="center" vertical="center"/>
      <protection locked="0"/>
    </xf>
    <xf numFmtId="0" fontId="7" fillId="0" borderId="413" xfId="0" applyFont="1" applyBorder="1" applyAlignment="1">
      <alignment horizontal="center" vertical="center"/>
    </xf>
    <xf numFmtId="0" fontId="7" fillId="0" borderId="414" xfId="0" applyFont="1" applyBorder="1" applyAlignment="1">
      <alignment horizontal="center" vertical="center"/>
    </xf>
    <xf numFmtId="0" fontId="7" fillId="0" borderId="415" xfId="0" applyFont="1" applyBorder="1" applyAlignment="1">
      <alignment horizontal="center" vertical="center" wrapText="1"/>
    </xf>
    <xf numFmtId="0" fontId="7" fillId="0" borderId="414" xfId="0" applyFont="1" applyBorder="1" applyAlignment="1">
      <alignment horizontal="center" vertical="center" wrapText="1"/>
    </xf>
    <xf numFmtId="0" fontId="10" fillId="0" borderId="416" xfId="0" applyFont="1" applyBorder="1" applyAlignment="1">
      <alignment horizontal="center" vertical="center"/>
    </xf>
    <xf numFmtId="0" fontId="10" fillId="0" borderId="417" xfId="0" applyFont="1" applyBorder="1" applyAlignment="1">
      <alignment horizontal="center" vertical="center"/>
    </xf>
    <xf numFmtId="0" fontId="10" fillId="0" borderId="418" xfId="0" applyFont="1" applyBorder="1" applyAlignment="1">
      <alignment horizontal="center" vertical="center"/>
    </xf>
    <xf numFmtId="0" fontId="10" fillId="0" borderId="90" xfId="0" applyFont="1" applyBorder="1" applyAlignment="1">
      <alignment horizontal="center" vertical="center"/>
    </xf>
    <xf numFmtId="0" fontId="8" fillId="0" borderId="115" xfId="0" applyFont="1" applyBorder="1" applyAlignment="1">
      <alignment horizontal="center" vertical="center" shrinkToFit="1"/>
    </xf>
    <xf numFmtId="0" fontId="44" fillId="0" borderId="14" xfId="0" applyFont="1" applyBorder="1" applyAlignment="1">
      <alignment horizontal="center" vertical="center"/>
    </xf>
    <xf numFmtId="0" fontId="43" fillId="0" borderId="31" xfId="0" applyFont="1" applyBorder="1" applyAlignment="1">
      <alignment horizontal="center" vertical="center"/>
    </xf>
    <xf numFmtId="0" fontId="43" fillId="0" borderId="35" xfId="0" applyFont="1" applyBorder="1" applyAlignment="1">
      <alignment horizontal="center" vertical="center"/>
    </xf>
    <xf numFmtId="0" fontId="43" fillId="0" borderId="24" xfId="0" applyFont="1" applyBorder="1" applyAlignment="1">
      <alignment horizontal="center" vertical="center"/>
    </xf>
    <xf numFmtId="0" fontId="43" fillId="0" borderId="83" xfId="0" applyFont="1" applyBorder="1" applyAlignment="1">
      <alignment horizontal="center" vertical="center"/>
    </xf>
    <xf numFmtId="0" fontId="43" fillId="0" borderId="115" xfId="0" applyFont="1" applyBorder="1" applyAlignment="1">
      <alignment horizontal="center" vertical="center"/>
    </xf>
    <xf numFmtId="0" fontId="7" fillId="2" borderId="28" xfId="0" applyFont="1" applyFill="1" applyBorder="1" applyAlignment="1" applyProtection="1">
      <alignment horizontal="center" vertical="center" shrinkToFit="1"/>
      <protection locked="0"/>
    </xf>
    <xf numFmtId="0" fontId="7" fillId="2" borderId="151" xfId="0" applyFont="1" applyFill="1" applyBorder="1" applyAlignment="1">
      <alignment horizontal="center" vertical="center" shrinkToFit="1"/>
    </xf>
    <xf numFmtId="0" fontId="82" fillId="0" borderId="0" xfId="0" applyFont="1">
      <alignment vertical="center"/>
    </xf>
    <xf numFmtId="0" fontId="8" fillId="0" borderId="0" xfId="0" applyFont="1" applyAlignment="1">
      <alignment horizontal="center" vertical="center"/>
    </xf>
    <xf numFmtId="0" fontId="83" fillId="0" borderId="0" xfId="0" applyFont="1" applyAlignment="1">
      <alignment horizontal="center" vertical="center"/>
    </xf>
    <xf numFmtId="0" fontId="43" fillId="0" borderId="0" xfId="0" applyFont="1" applyAlignment="1">
      <alignment horizontal="center" vertical="center"/>
    </xf>
    <xf numFmtId="0" fontId="11" fillId="0" borderId="0" xfId="0" applyFont="1" applyAlignment="1">
      <alignment horizontal="center"/>
    </xf>
    <xf numFmtId="0" fontId="10" fillId="0" borderId="0" xfId="0" applyFont="1" applyAlignment="1">
      <alignment horizontal="center"/>
    </xf>
    <xf numFmtId="0" fontId="83" fillId="0" borderId="0" xfId="0" applyFont="1" applyAlignment="1">
      <alignment horizontal="left" vertical="center" indent="3"/>
    </xf>
    <xf numFmtId="0" fontId="83" fillId="0" borderId="0" xfId="0" applyFont="1">
      <alignment vertical="center"/>
    </xf>
    <xf numFmtId="0" fontId="77" fillId="5" borderId="14" xfId="0" applyFont="1" applyFill="1" applyBorder="1" applyAlignment="1">
      <alignment horizontal="center" vertical="center"/>
    </xf>
    <xf numFmtId="0" fontId="47" fillId="0" borderId="0" xfId="0" applyFont="1" applyAlignment="1">
      <alignment horizontal="center" vertical="center" shrinkToFit="1"/>
    </xf>
    <xf numFmtId="0" fontId="47" fillId="0" borderId="0" xfId="0" applyFont="1" applyAlignment="1">
      <alignment horizontal="center" vertical="center"/>
    </xf>
    <xf numFmtId="0" fontId="7" fillId="6" borderId="88" xfId="0" applyFont="1" applyFill="1" applyBorder="1">
      <alignment vertical="center"/>
    </xf>
    <xf numFmtId="0" fontId="7" fillId="0" borderId="6" xfId="0" applyFont="1" applyBorder="1">
      <alignment vertical="center"/>
    </xf>
    <xf numFmtId="0" fontId="7" fillId="0" borderId="46" xfId="0" applyFont="1" applyBorder="1">
      <alignment vertical="center"/>
    </xf>
    <xf numFmtId="0" fontId="10" fillId="0" borderId="46" xfId="0" applyFont="1" applyBorder="1">
      <alignment vertical="center"/>
    </xf>
    <xf numFmtId="0" fontId="7" fillId="5" borderId="420" xfId="0" applyFont="1" applyFill="1" applyBorder="1" applyAlignment="1" applyProtection="1">
      <alignment horizontal="center" vertical="center"/>
      <protection locked="0"/>
    </xf>
    <xf numFmtId="0" fontId="7" fillId="5" borderId="421" xfId="0" applyFont="1" applyFill="1" applyBorder="1" applyAlignment="1" applyProtection="1">
      <alignment horizontal="center" vertical="center"/>
      <protection locked="0"/>
    </xf>
    <xf numFmtId="0" fontId="7" fillId="5" borderId="422" xfId="0" applyFont="1" applyFill="1" applyBorder="1" applyAlignment="1" applyProtection="1">
      <alignment horizontal="center" vertical="center"/>
      <protection locked="0"/>
    </xf>
    <xf numFmtId="0" fontId="7" fillId="5" borderId="423" xfId="0" applyFont="1" applyFill="1" applyBorder="1" applyAlignment="1" applyProtection="1">
      <alignment horizontal="center" vertical="center"/>
      <protection locked="0"/>
    </xf>
    <xf numFmtId="0" fontId="7" fillId="0" borderId="344" xfId="0" applyFont="1" applyBorder="1" applyAlignment="1">
      <alignment horizontal="center" vertical="center" shrinkToFit="1"/>
    </xf>
    <xf numFmtId="0" fontId="10" fillId="0" borderId="42" xfId="0" applyFont="1" applyBorder="1">
      <alignment vertical="center"/>
    </xf>
    <xf numFmtId="49" fontId="7" fillId="5" borderId="349" xfId="0" applyNumberFormat="1" applyFont="1" applyFill="1" applyBorder="1" applyAlignment="1" applyProtection="1">
      <alignment horizontal="center" vertical="center" shrinkToFit="1"/>
      <protection locked="0"/>
    </xf>
    <xf numFmtId="0" fontId="11" fillId="0" borderId="424" xfId="0" applyFont="1" applyBorder="1" applyAlignment="1">
      <alignment horizontal="center" vertical="center"/>
    </xf>
    <xf numFmtId="0" fontId="10" fillId="0" borderId="23" xfId="0" applyFont="1" applyBorder="1" applyAlignment="1">
      <alignment horizontal="center" vertical="center"/>
    </xf>
    <xf numFmtId="0" fontId="7" fillId="5" borderId="25" xfId="0" applyFont="1" applyFill="1" applyBorder="1">
      <alignment vertical="center"/>
    </xf>
    <xf numFmtId="0" fontId="7" fillId="5" borderId="63" xfId="0" applyFont="1" applyFill="1" applyBorder="1" applyAlignment="1" applyProtection="1">
      <alignment horizontal="center" vertical="center"/>
      <protection locked="0"/>
    </xf>
    <xf numFmtId="0" fontId="7" fillId="5" borderId="112" xfId="0" applyFont="1" applyFill="1" applyBorder="1" applyAlignment="1" applyProtection="1">
      <alignment horizontal="center" vertical="center"/>
      <protection locked="0"/>
    </xf>
    <xf numFmtId="0" fontId="43" fillId="0" borderId="23" xfId="0" applyFont="1" applyBorder="1" applyAlignment="1">
      <alignment horizontal="center" vertical="center" shrinkToFit="1"/>
    </xf>
    <xf numFmtId="0" fontId="43" fillId="0" borderId="15" xfId="0" applyFont="1" applyBorder="1" applyAlignment="1">
      <alignment horizontal="center" vertical="center" shrinkToFit="1"/>
    </xf>
    <xf numFmtId="0" fontId="79" fillId="9" borderId="354" xfId="0" applyFont="1" applyFill="1" applyBorder="1" applyAlignment="1" applyProtection="1">
      <alignment horizontal="center" vertical="center"/>
      <protection locked="0"/>
    </xf>
    <xf numFmtId="0" fontId="7" fillId="5" borderId="355" xfId="0" applyFont="1" applyFill="1" applyBorder="1" applyAlignment="1" applyProtection="1">
      <alignment horizontal="center" vertical="center"/>
      <protection locked="0"/>
    </xf>
    <xf numFmtId="0" fontId="79" fillId="9" borderId="332" xfId="0" applyFont="1" applyFill="1" applyBorder="1" applyAlignment="1" applyProtection="1">
      <alignment horizontal="center" vertical="center"/>
      <protection locked="0"/>
    </xf>
    <xf numFmtId="0" fontId="7" fillId="5" borderId="425" xfId="0" applyFont="1" applyFill="1" applyBorder="1" applyAlignment="1" applyProtection="1">
      <alignment horizontal="center" vertical="center"/>
      <protection locked="0"/>
    </xf>
    <xf numFmtId="0" fontId="7" fillId="0" borderId="107" xfId="0" applyFont="1" applyBorder="1">
      <alignment vertical="center"/>
    </xf>
    <xf numFmtId="0" fontId="7" fillId="0" borderId="2" xfId="0" applyFont="1" applyBorder="1">
      <alignment vertical="center"/>
    </xf>
    <xf numFmtId="0" fontId="7" fillId="0" borderId="426" xfId="0" applyFont="1" applyBorder="1">
      <alignment vertical="center"/>
    </xf>
    <xf numFmtId="0" fontId="7" fillId="0" borderId="419" xfId="0" applyFont="1" applyBorder="1">
      <alignment vertical="center"/>
    </xf>
    <xf numFmtId="0" fontId="7" fillId="5" borderId="6" xfId="0" applyFont="1" applyFill="1" applyBorder="1" applyProtection="1">
      <alignment vertical="center"/>
      <protection locked="0"/>
    </xf>
    <xf numFmtId="0" fontId="7" fillId="5" borderId="113" xfId="0" applyFont="1" applyFill="1" applyBorder="1" applyProtection="1">
      <alignment vertical="center"/>
      <protection locked="0"/>
    </xf>
    <xf numFmtId="0" fontId="7" fillId="0" borderId="107" xfId="0" applyFont="1" applyBorder="1" applyAlignment="1">
      <alignment vertical="center" wrapText="1"/>
    </xf>
    <xf numFmtId="0" fontId="7" fillId="0" borderId="269" xfId="0" applyFont="1" applyBorder="1" applyAlignment="1">
      <alignment horizontal="center" vertical="center"/>
    </xf>
    <xf numFmtId="0" fontId="7" fillId="0" borderId="419" xfId="0" applyFont="1" applyBorder="1" applyAlignment="1">
      <alignment horizontal="center" vertical="center"/>
    </xf>
    <xf numFmtId="0" fontId="11" fillId="0" borderId="269" xfId="0" applyFont="1" applyBorder="1" applyAlignment="1">
      <alignment horizontal="center" vertical="center" shrinkToFit="1"/>
    </xf>
    <xf numFmtId="0" fontId="11" fillId="0" borderId="419" xfId="0" applyFont="1" applyBorder="1" applyAlignment="1">
      <alignment horizontal="center" vertical="center" shrinkToFit="1"/>
    </xf>
    <xf numFmtId="0" fontId="43" fillId="0" borderId="14" xfId="0" applyFont="1" applyBorder="1" applyAlignment="1">
      <alignment horizontal="center" vertical="center"/>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2" borderId="73" xfId="0" applyFont="1" applyFill="1" applyBorder="1" applyAlignment="1" applyProtection="1">
      <alignment horizontal="left" vertical="center" indent="1" shrinkToFit="1"/>
      <protection locked="0"/>
    </xf>
    <xf numFmtId="0" fontId="7" fillId="2" borderId="72" xfId="0" applyFont="1" applyFill="1" applyBorder="1" applyAlignment="1" applyProtection="1">
      <alignment horizontal="left" vertical="center" indent="1" shrinkToFit="1"/>
      <protection locked="0"/>
    </xf>
    <xf numFmtId="0" fontId="7" fillId="2" borderId="34" xfId="0" applyFont="1" applyFill="1" applyBorder="1" applyAlignment="1" applyProtection="1">
      <alignment horizontal="left" vertical="center" indent="1" shrinkToFit="1"/>
      <protection locked="0"/>
    </xf>
    <xf numFmtId="0" fontId="7" fillId="2" borderId="36" xfId="0" applyFont="1" applyFill="1" applyBorder="1" applyAlignment="1" applyProtection="1">
      <alignment horizontal="left" vertical="center" indent="1" shrinkToFit="1"/>
      <protection locked="0"/>
    </xf>
    <xf numFmtId="0" fontId="7" fillId="2" borderId="22" xfId="0" applyFont="1" applyFill="1" applyBorder="1" applyAlignment="1" applyProtection="1">
      <alignment horizontal="left" vertical="center" indent="1" shrinkToFit="1"/>
      <protection locked="0"/>
    </xf>
    <xf numFmtId="0" fontId="7" fillId="2" borderId="37" xfId="0" applyFont="1" applyFill="1" applyBorder="1" applyAlignment="1" applyProtection="1">
      <alignment horizontal="left" vertical="center" indent="1" shrinkToFit="1"/>
      <protection locked="0"/>
    </xf>
    <xf numFmtId="0" fontId="11" fillId="0" borderId="33" xfId="0" applyFont="1" applyBorder="1" applyAlignment="1">
      <alignment horizontal="center" vertical="center"/>
    </xf>
    <xf numFmtId="0" fontId="11" fillId="0" borderId="72" xfId="0" applyFont="1" applyBorder="1" applyAlignment="1">
      <alignment horizontal="center" vertical="center"/>
    </xf>
    <xf numFmtId="0" fontId="11" fillId="0" borderId="34" xfId="0" applyFont="1" applyBorder="1" applyAlignment="1">
      <alignment horizontal="center" vertical="center"/>
    </xf>
    <xf numFmtId="0" fontId="7" fillId="0" borderId="33" xfId="0" applyFont="1" applyBorder="1" applyAlignment="1">
      <alignment horizontal="center" vertical="center"/>
    </xf>
    <xf numFmtId="0" fontId="7" fillId="0" borderId="72" xfId="0" applyFont="1" applyBorder="1" applyAlignment="1">
      <alignment horizontal="center" vertical="center"/>
    </xf>
    <xf numFmtId="0" fontId="7" fillId="0" borderId="34" xfId="0" applyFont="1" applyBorder="1" applyAlignment="1">
      <alignment horizontal="center" vertical="center"/>
    </xf>
    <xf numFmtId="0" fontId="7" fillId="0" borderId="15" xfId="0" applyFont="1" applyBorder="1" applyAlignment="1">
      <alignment horizontal="center" vertical="center"/>
    </xf>
    <xf numFmtId="0" fontId="7" fillId="2" borderId="106" xfId="0" applyFont="1" applyFill="1" applyBorder="1" applyAlignment="1" applyProtection="1">
      <alignment horizontal="left" vertical="center" indent="1" shrinkToFit="1"/>
      <protection locked="0"/>
    </xf>
    <xf numFmtId="0" fontId="7" fillId="2" borderId="136" xfId="0" applyFont="1" applyFill="1" applyBorder="1" applyAlignment="1" applyProtection="1">
      <alignment horizontal="left" vertical="center" indent="1" shrinkToFit="1"/>
      <protection locked="0"/>
    </xf>
    <xf numFmtId="0" fontId="7" fillId="2" borderId="137" xfId="0" applyFont="1" applyFill="1" applyBorder="1" applyAlignment="1" applyProtection="1">
      <alignment horizontal="left" vertical="center" indent="1" shrinkToFit="1"/>
      <protection locked="0"/>
    </xf>
    <xf numFmtId="49" fontId="7" fillId="2" borderId="129" xfId="0" applyNumberFormat="1" applyFont="1" applyFill="1" applyBorder="1" applyAlignment="1" applyProtection="1">
      <alignment horizontal="left" vertical="center" indent="1" shrinkToFit="1"/>
      <protection locked="0"/>
    </xf>
    <xf numFmtId="49" fontId="7" fillId="2" borderId="64" xfId="0" applyNumberFormat="1" applyFont="1" applyFill="1" applyBorder="1" applyAlignment="1" applyProtection="1">
      <alignment horizontal="left" vertical="center" indent="1" shrinkToFit="1"/>
      <protection locked="0"/>
    </xf>
    <xf numFmtId="49" fontId="7" fillId="2" borderId="124" xfId="0" applyNumberFormat="1" applyFont="1" applyFill="1" applyBorder="1" applyAlignment="1" applyProtection="1">
      <alignment horizontal="left" vertical="center" indent="1" shrinkToFit="1"/>
      <protection locked="0"/>
    </xf>
    <xf numFmtId="49" fontId="7" fillId="2" borderId="104" xfId="0" applyNumberFormat="1" applyFont="1" applyFill="1" applyBorder="1" applyAlignment="1" applyProtection="1">
      <alignment horizontal="left" vertical="center" indent="1" shrinkToFit="1"/>
      <protection locked="0"/>
    </xf>
    <xf numFmtId="49" fontId="7" fillId="2" borderId="125" xfId="0" applyNumberFormat="1" applyFont="1" applyFill="1" applyBorder="1" applyAlignment="1" applyProtection="1">
      <alignment horizontal="left" vertical="center" indent="1" shrinkToFit="1"/>
      <protection locked="0"/>
    </xf>
    <xf numFmtId="49" fontId="7" fillId="2" borderId="126" xfId="0" applyNumberFormat="1" applyFont="1" applyFill="1" applyBorder="1" applyAlignment="1" applyProtection="1">
      <alignment horizontal="left" vertical="center" indent="1" shrinkToFit="1"/>
      <protection locked="0"/>
    </xf>
    <xf numFmtId="0" fontId="7" fillId="0" borderId="89" xfId="0" applyFont="1" applyBorder="1" applyAlignment="1">
      <alignment horizontal="center" vertical="center"/>
    </xf>
    <xf numFmtId="0" fontId="7" fillId="0" borderId="0" xfId="0" applyFont="1" applyAlignment="1">
      <alignment horizontal="center" vertical="center"/>
    </xf>
    <xf numFmtId="0" fontId="7" fillId="3" borderId="82" xfId="0" applyFont="1" applyFill="1" applyBorder="1" applyAlignment="1" applyProtection="1">
      <alignment horizontal="left" vertical="center" indent="1" shrinkToFit="1"/>
      <protection locked="0"/>
    </xf>
    <xf numFmtId="0" fontId="7" fillId="3" borderId="85" xfId="0" applyFont="1" applyFill="1" applyBorder="1" applyAlignment="1" applyProtection="1">
      <alignment horizontal="left" vertical="center" indent="1" shrinkToFit="1"/>
      <protection locked="0"/>
    </xf>
    <xf numFmtId="0" fontId="7" fillId="3" borderId="86" xfId="0" applyFont="1" applyFill="1" applyBorder="1" applyAlignment="1" applyProtection="1">
      <alignment horizontal="left" vertical="center" indent="1" shrinkToFit="1"/>
      <protection locked="0"/>
    </xf>
    <xf numFmtId="0" fontId="7" fillId="2" borderId="104" xfId="0" applyFont="1" applyFill="1" applyBorder="1" applyAlignment="1" applyProtection="1">
      <alignment horizontal="left" vertical="center" indent="1" shrinkToFit="1"/>
      <protection locked="0"/>
    </xf>
    <xf numFmtId="0" fontId="7" fillId="2" borderId="125" xfId="0" applyFont="1" applyFill="1" applyBorder="1" applyAlignment="1" applyProtection="1">
      <alignment horizontal="left" vertical="center" indent="1" shrinkToFit="1"/>
      <protection locked="0"/>
    </xf>
    <xf numFmtId="0" fontId="7" fillId="2" borderId="126" xfId="0" applyFont="1" applyFill="1" applyBorder="1" applyAlignment="1" applyProtection="1">
      <alignment horizontal="left" vertical="center" indent="1" shrinkToFit="1"/>
      <protection locked="0"/>
    </xf>
    <xf numFmtId="0" fontId="7" fillId="2" borderId="103" xfId="0" applyFont="1" applyFill="1" applyBorder="1" applyAlignment="1" applyProtection="1">
      <alignment horizontal="left" vertical="center" indent="1" shrinkToFit="1"/>
      <protection locked="0"/>
    </xf>
    <xf numFmtId="0" fontId="7" fillId="2" borderId="135" xfId="0" applyFont="1" applyFill="1" applyBorder="1" applyAlignment="1" applyProtection="1">
      <alignment horizontal="left" vertical="center" indent="1" shrinkToFit="1"/>
      <protection locked="0"/>
    </xf>
    <xf numFmtId="0" fontId="7" fillId="2" borderId="138" xfId="0" applyFont="1" applyFill="1" applyBorder="1" applyAlignment="1" applyProtection="1">
      <alignment horizontal="left" vertical="center" indent="1" shrinkToFit="1"/>
      <protection locked="0"/>
    </xf>
    <xf numFmtId="49" fontId="84" fillId="2" borderId="130" xfId="1" applyNumberFormat="1" applyFont="1" applyFill="1" applyBorder="1" applyAlignment="1" applyProtection="1">
      <alignment horizontal="left" vertical="center" indent="1" shrinkToFit="1"/>
      <protection locked="0"/>
    </xf>
    <xf numFmtId="49" fontId="84" fillId="2" borderId="127" xfId="1" applyNumberFormat="1" applyFont="1" applyFill="1" applyBorder="1" applyAlignment="1" applyProtection="1">
      <alignment horizontal="left" vertical="center" indent="1" shrinkToFit="1"/>
      <protection locked="0"/>
    </xf>
    <xf numFmtId="49" fontId="84" fillId="2" borderId="128" xfId="1" applyNumberFormat="1" applyFont="1" applyFill="1" applyBorder="1" applyAlignment="1" applyProtection="1">
      <alignment horizontal="left" vertical="center" indent="1" shrinkToFit="1"/>
      <protection locked="0"/>
    </xf>
    <xf numFmtId="0" fontId="7" fillId="0" borderId="70" xfId="0" applyFont="1" applyBorder="1" applyAlignment="1">
      <alignment horizontal="center" vertical="center"/>
    </xf>
    <xf numFmtId="0" fontId="7" fillId="0" borderId="67" xfId="0" applyFont="1" applyBorder="1" applyAlignment="1">
      <alignment horizontal="center" vertical="center"/>
    </xf>
    <xf numFmtId="0" fontId="7" fillId="0" borderId="131" xfId="0" applyFont="1" applyBorder="1" applyAlignment="1">
      <alignment horizontal="center" vertical="center"/>
    </xf>
    <xf numFmtId="0" fontId="7" fillId="0" borderId="110" xfId="0" applyFont="1" applyBorder="1" applyAlignment="1">
      <alignment horizontal="center" vertical="center"/>
    </xf>
    <xf numFmtId="0" fontId="7" fillId="0" borderId="149" xfId="0" applyFont="1" applyBorder="1" applyAlignment="1">
      <alignment horizontal="center" vertical="center"/>
    </xf>
    <xf numFmtId="0" fontId="7" fillId="0" borderId="150" xfId="0" applyFont="1" applyBorder="1" applyAlignment="1">
      <alignment horizontal="center" vertical="center"/>
    </xf>
    <xf numFmtId="0" fontId="7" fillId="0" borderId="23" xfId="0" applyFont="1" applyBorder="1" applyAlignment="1">
      <alignment horizontal="center" vertical="center"/>
    </xf>
    <xf numFmtId="0" fontId="7" fillId="2" borderId="4" xfId="0" applyFont="1" applyFill="1" applyBorder="1" applyAlignment="1" applyProtection="1">
      <alignment horizontal="left" vertical="center" indent="1" shrinkToFit="1"/>
      <protection locked="0"/>
    </xf>
    <xf numFmtId="0" fontId="7" fillId="2" borderId="5" xfId="0" applyFont="1" applyFill="1" applyBorder="1" applyAlignment="1" applyProtection="1">
      <alignment horizontal="left" vertical="center" indent="1" shrinkToFit="1"/>
      <protection locked="0"/>
    </xf>
    <xf numFmtId="0" fontId="7" fillId="2" borderId="66" xfId="0" applyFont="1" applyFill="1" applyBorder="1" applyAlignment="1" applyProtection="1">
      <alignment horizontal="left" vertical="center" indent="1" shrinkToFit="1"/>
      <protection locked="0"/>
    </xf>
    <xf numFmtId="0" fontId="4" fillId="0" borderId="112" xfId="0" applyFont="1" applyBorder="1" applyAlignment="1" applyProtection="1">
      <alignment horizontal="center" vertical="center"/>
      <protection locked="0"/>
    </xf>
    <xf numFmtId="0" fontId="4" fillId="0" borderId="115" xfId="0" applyFont="1" applyBorder="1" applyAlignment="1" applyProtection="1">
      <alignment horizontal="center" vertical="center"/>
      <protection locked="0"/>
    </xf>
    <xf numFmtId="0" fontId="7" fillId="0" borderId="73" xfId="0" applyFont="1" applyBorder="1" applyAlignment="1">
      <alignment horizontal="center" vertical="center"/>
    </xf>
    <xf numFmtId="178" fontId="7" fillId="3" borderId="31" xfId="0" applyNumberFormat="1" applyFont="1" applyFill="1" applyBorder="1" applyAlignment="1" applyProtection="1">
      <alignment horizontal="center" vertical="center"/>
      <protection locked="0"/>
    </xf>
    <xf numFmtId="178" fontId="7" fillId="3" borderId="35" xfId="0" applyNumberFormat="1" applyFont="1" applyFill="1" applyBorder="1" applyAlignment="1" applyProtection="1">
      <alignment horizontal="center" vertical="center"/>
      <protection locked="0"/>
    </xf>
    <xf numFmtId="0" fontId="7" fillId="0" borderId="20" xfId="0" applyFont="1" applyBorder="1" applyAlignment="1">
      <alignment horizontal="center" vertical="center"/>
    </xf>
    <xf numFmtId="0" fontId="76" fillId="10" borderId="0" xfId="0" applyFont="1" applyFill="1" applyAlignment="1">
      <alignment horizontal="center" vertical="center"/>
    </xf>
    <xf numFmtId="0" fontId="7" fillId="2" borderId="404" xfId="0" applyFont="1" applyFill="1" applyBorder="1" applyAlignment="1" applyProtection="1">
      <alignment horizontal="left" vertical="center" indent="1" shrinkToFit="1"/>
      <protection locked="0"/>
    </xf>
    <xf numFmtId="0" fontId="7" fillId="2" borderId="139" xfId="0" applyFont="1" applyFill="1" applyBorder="1" applyAlignment="1" applyProtection="1">
      <alignment horizontal="left" vertical="center" indent="1" shrinkToFit="1"/>
      <protection locked="0"/>
    </xf>
    <xf numFmtId="0" fontId="7" fillId="2" borderId="153" xfId="0" applyFont="1" applyFill="1" applyBorder="1" applyAlignment="1" applyProtection="1">
      <alignment horizontal="left" vertical="center" indent="1" shrinkToFit="1"/>
      <protection locked="0"/>
    </xf>
    <xf numFmtId="0" fontId="43" fillId="0" borderId="33" xfId="0" applyFont="1" applyBorder="1" applyAlignment="1">
      <alignment horizontal="center" vertical="center"/>
    </xf>
    <xf numFmtId="0" fontId="43" fillId="0" borderId="72" xfId="0" applyFont="1" applyBorder="1" applyAlignment="1">
      <alignment horizontal="center" vertical="center"/>
    </xf>
    <xf numFmtId="0" fontId="7" fillId="0" borderId="339" xfId="0" applyFont="1" applyBorder="1" applyAlignment="1">
      <alignment horizontal="center" vertical="center"/>
    </xf>
    <xf numFmtId="0" fontId="7" fillId="0" borderId="340" xfId="0" applyFont="1" applyBorder="1" applyAlignment="1">
      <alignment horizontal="center" vertical="center"/>
    </xf>
    <xf numFmtId="0" fontId="7" fillId="0" borderId="341" xfId="0" applyFont="1" applyBorder="1" applyAlignment="1">
      <alignment horizontal="center" vertical="center"/>
    </xf>
    <xf numFmtId="0" fontId="11" fillId="0" borderId="33" xfId="0" applyFont="1" applyBorder="1" applyAlignment="1">
      <alignment horizontal="center"/>
    </xf>
    <xf numFmtId="0" fontId="11" fillId="0" borderId="72" xfId="0" applyFont="1" applyBorder="1" applyAlignment="1">
      <alignment horizontal="center"/>
    </xf>
    <xf numFmtId="0" fontId="11" fillId="0" borderId="34" xfId="0" applyFont="1" applyBorder="1" applyAlignment="1">
      <alignment horizontal="center"/>
    </xf>
    <xf numFmtId="0" fontId="7" fillId="2" borderId="82" xfId="0" applyFont="1" applyFill="1" applyBorder="1" applyAlignment="1" applyProtection="1">
      <alignment horizontal="left" vertical="center" indent="1" shrinkToFit="1"/>
      <protection locked="0"/>
    </xf>
    <xf numFmtId="0" fontId="7" fillId="2" borderId="85" xfId="0" applyFont="1" applyFill="1" applyBorder="1" applyAlignment="1" applyProtection="1">
      <alignment horizontal="left" vertical="center" indent="1" shrinkToFit="1"/>
      <protection locked="0"/>
    </xf>
    <xf numFmtId="0" fontId="7" fillId="2" borderId="86" xfId="0" applyFont="1" applyFill="1" applyBorder="1" applyAlignment="1" applyProtection="1">
      <alignment horizontal="left" vertical="center" indent="1" shrinkToFit="1"/>
      <protection locked="0"/>
    </xf>
    <xf numFmtId="0" fontId="4" fillId="0" borderId="0" xfId="3" applyFont="1" applyAlignment="1">
      <alignment horizontal="center" vertical="center"/>
    </xf>
    <xf numFmtId="0" fontId="6" fillId="0" borderId="149" xfId="3" applyFont="1" applyBorder="1" applyAlignment="1">
      <alignment horizontal="center" vertical="center" wrapText="1"/>
    </xf>
    <xf numFmtId="0" fontId="6" fillId="0" borderId="150" xfId="3" applyFont="1" applyBorder="1" applyAlignment="1">
      <alignment horizontal="center" vertical="center"/>
    </xf>
    <xf numFmtId="0" fontId="6" fillId="0" borderId="150" xfId="3" applyFont="1" applyBorder="1" applyAlignment="1">
      <alignment horizontal="center" wrapText="1"/>
    </xf>
    <xf numFmtId="0" fontId="49" fillId="0" borderId="70" xfId="3" applyFont="1" applyBorder="1" applyAlignment="1">
      <alignment horizontal="left" vertical="center" wrapText="1"/>
    </xf>
    <xf numFmtId="0" fontId="49" fillId="0" borderId="69" xfId="3" applyFont="1" applyBorder="1" applyAlignment="1">
      <alignment horizontal="left" vertical="center" wrapText="1"/>
    </xf>
    <xf numFmtId="0" fontId="49" fillId="0" borderId="87" xfId="3" applyFont="1" applyBorder="1" applyAlignment="1">
      <alignment horizontal="left" vertical="center" wrapText="1"/>
    </xf>
    <xf numFmtId="0" fontId="49" fillId="0" borderId="67" xfId="3" applyFont="1" applyBorder="1" applyAlignment="1">
      <alignment horizontal="left" vertical="center" wrapText="1"/>
    </xf>
    <xf numFmtId="0" fontId="49" fillId="0" borderId="90" xfId="3" applyFont="1" applyBorder="1" applyAlignment="1">
      <alignment horizontal="left" vertical="center" wrapText="1"/>
    </xf>
    <xf numFmtId="0" fontId="49" fillId="0" borderId="68" xfId="3" applyFont="1" applyBorder="1" applyAlignment="1">
      <alignment horizontal="left" vertical="center" wrapText="1"/>
    </xf>
    <xf numFmtId="0" fontId="49" fillId="0" borderId="148" xfId="3" applyFont="1" applyBorder="1" applyAlignment="1">
      <alignment vertical="center"/>
    </xf>
    <xf numFmtId="0" fontId="49" fillId="0" borderId="152" xfId="3" applyFont="1" applyBorder="1" applyAlignment="1">
      <alignment vertical="center"/>
    </xf>
    <xf numFmtId="0" fontId="32" fillId="0" borderId="69" xfId="3" applyFont="1" applyBorder="1" applyAlignment="1">
      <alignment horizontal="center" vertical="center" shrinkToFit="1"/>
    </xf>
    <xf numFmtId="0" fontId="49" fillId="0" borderId="69" xfId="3" applyFont="1" applyBorder="1" applyAlignment="1">
      <alignment horizontal="distributed" vertical="center" wrapText="1"/>
    </xf>
    <xf numFmtId="0" fontId="6" fillId="0" borderId="32" xfId="3" applyFont="1" applyBorder="1" applyAlignment="1">
      <alignment horizontal="center" vertical="center"/>
    </xf>
    <xf numFmtId="0" fontId="6" fillId="0" borderId="35" xfId="3" applyFont="1" applyBorder="1" applyAlignment="1">
      <alignment horizontal="center" vertical="center"/>
    </xf>
    <xf numFmtId="0" fontId="49" fillId="0" borderId="265" xfId="3" applyFont="1" applyBorder="1" applyAlignment="1">
      <alignment horizontal="distributed" vertical="center" wrapText="1"/>
    </xf>
    <xf numFmtId="0" fontId="49" fillId="0" borderId="5" xfId="3" applyFont="1" applyBorder="1" applyAlignment="1">
      <alignment horizontal="distributed" vertical="center"/>
    </xf>
    <xf numFmtId="0" fontId="6" fillId="0" borderId="4" xfId="3" applyFont="1" applyBorder="1" applyAlignment="1">
      <alignment horizontal="left" shrinkToFit="1"/>
    </xf>
    <xf numFmtId="0" fontId="6" fillId="0" borderId="5" xfId="3" applyFont="1" applyBorder="1" applyAlignment="1">
      <alignment horizontal="left" shrinkToFit="1"/>
    </xf>
    <xf numFmtId="0" fontId="6" fillId="0" borderId="9" xfId="3" applyFont="1" applyBorder="1" applyAlignment="1">
      <alignment horizontal="left" shrinkToFit="1"/>
    </xf>
    <xf numFmtId="0" fontId="6" fillId="0" borderId="5" xfId="3" applyFont="1" applyBorder="1" applyAlignment="1">
      <alignment horizontal="left" vertical="center"/>
    </xf>
    <xf numFmtId="0" fontId="6" fillId="0" borderId="36" xfId="3" applyFont="1" applyBorder="1" applyAlignment="1">
      <alignment horizontal="center" vertical="center" shrinkToFit="1"/>
    </xf>
    <xf numFmtId="0" fontId="6" fillId="0" borderId="22" xfId="3" applyFont="1" applyBorder="1" applyAlignment="1">
      <alignment horizontal="center" vertical="center" shrinkToFit="1"/>
    </xf>
    <xf numFmtId="0" fontId="6" fillId="0" borderId="63" xfId="3" applyFont="1" applyBorder="1" applyAlignment="1">
      <alignment horizontal="center" vertical="center" shrinkToFit="1"/>
    </xf>
    <xf numFmtId="14" fontId="6" fillId="0" borderId="14" xfId="3" applyNumberFormat="1" applyFont="1" applyBorder="1" applyAlignment="1">
      <alignment horizontal="center" vertical="center" shrinkToFit="1"/>
    </xf>
    <xf numFmtId="0" fontId="49" fillId="0" borderId="14" xfId="3" applyFont="1" applyBorder="1" applyAlignment="1">
      <alignment horizontal="center" vertical="center" shrinkToFit="1"/>
    </xf>
    <xf numFmtId="0" fontId="49" fillId="0" borderId="14" xfId="3" applyFont="1" applyBorder="1" applyAlignment="1">
      <alignment horizontal="left" vertical="center" shrinkToFit="1"/>
    </xf>
    <xf numFmtId="0" fontId="46" fillId="0" borderId="36" xfId="3" applyFont="1" applyBorder="1" applyAlignment="1">
      <alignment horizontal="center" vertical="center" shrinkToFit="1"/>
    </xf>
    <xf numFmtId="0" fontId="46" fillId="0" borderId="22" xfId="3" applyFont="1" applyBorder="1" applyAlignment="1">
      <alignment horizontal="center" vertical="center" shrinkToFit="1"/>
    </xf>
    <xf numFmtId="0" fontId="46" fillId="0" borderId="37" xfId="3" applyFont="1" applyBorder="1" applyAlignment="1">
      <alignment horizontal="center" vertical="center" shrinkToFit="1"/>
    </xf>
    <xf numFmtId="0" fontId="49" fillId="0" borderId="33" xfId="3" applyFont="1" applyBorder="1" applyAlignment="1">
      <alignment horizontal="distributed" vertical="center" wrapText="1"/>
    </xf>
    <xf numFmtId="0" fontId="49" fillId="0" borderId="72" xfId="3" applyFont="1" applyBorder="1" applyAlignment="1">
      <alignment horizontal="distributed" vertical="center"/>
    </xf>
    <xf numFmtId="0" fontId="6" fillId="0" borderId="73" xfId="3" applyFont="1" applyBorder="1" applyAlignment="1">
      <alignment horizontal="left" shrinkToFit="1"/>
    </xf>
    <xf numFmtId="0" fontId="6" fillId="0" borderId="72" xfId="3" applyFont="1" applyBorder="1" applyAlignment="1">
      <alignment horizontal="left" shrinkToFit="1"/>
    </xf>
    <xf numFmtId="0" fontId="6" fillId="0" borderId="155" xfId="3" applyFont="1" applyBorder="1" applyAlignment="1">
      <alignment horizontal="left" shrinkToFit="1"/>
    </xf>
    <xf numFmtId="0" fontId="6" fillId="0" borderId="72" xfId="3" applyFont="1" applyBorder="1" applyAlignment="1">
      <alignment horizontal="left" vertical="center"/>
    </xf>
    <xf numFmtId="0" fontId="6" fillId="0" borderId="283" xfId="3" applyFont="1" applyBorder="1" applyAlignment="1">
      <alignment horizontal="left" vertical="center"/>
    </xf>
    <xf numFmtId="0" fontId="49" fillId="0" borderId="32" xfId="3" applyFont="1" applyBorder="1" applyAlignment="1">
      <alignment horizontal="distributed" vertical="center" wrapText="1"/>
    </xf>
    <xf numFmtId="0" fontId="49" fillId="0" borderId="32" xfId="3" applyFont="1" applyBorder="1" applyAlignment="1">
      <alignment horizontal="distributed" vertical="center"/>
    </xf>
    <xf numFmtId="0" fontId="49" fillId="0" borderId="15" xfId="3" applyFont="1" applyBorder="1" applyAlignment="1">
      <alignment horizontal="distributed" vertical="center" wrapText="1"/>
    </xf>
    <xf numFmtId="0" fontId="49" fillId="0" borderId="16" xfId="3" applyFont="1" applyBorder="1" applyAlignment="1">
      <alignment horizontal="distributed" vertical="center"/>
    </xf>
    <xf numFmtId="0" fontId="4" fillId="0" borderId="16" xfId="3" applyFont="1" applyBorder="1" applyAlignment="1">
      <alignment horizontal="center" vertical="center"/>
    </xf>
    <xf numFmtId="0" fontId="49" fillId="0" borderId="16" xfId="3" applyFont="1" applyBorder="1" applyAlignment="1">
      <alignment horizontal="distributed" vertical="center" wrapText="1"/>
    </xf>
    <xf numFmtId="0" fontId="4" fillId="0" borderId="82" xfId="3" applyFont="1" applyBorder="1" applyAlignment="1">
      <alignment horizontal="center" vertical="center" shrinkToFit="1"/>
    </xf>
    <xf numFmtId="0" fontId="4" fillId="0" borderId="85" xfId="3" applyFont="1" applyBorder="1" applyAlignment="1">
      <alignment horizontal="center" vertical="center" shrinkToFit="1"/>
    </xf>
    <xf numFmtId="0" fontId="4" fillId="0" borderId="270" xfId="3" applyFont="1" applyBorder="1" applyAlignment="1">
      <alignment horizontal="center" vertical="center" shrinkToFit="1"/>
    </xf>
    <xf numFmtId="0" fontId="49" fillId="0" borderId="75" xfId="3" applyFont="1" applyBorder="1" applyAlignment="1">
      <alignment horizontal="center" vertical="center" wrapText="1"/>
    </xf>
    <xf numFmtId="0" fontId="49" fillId="0" borderId="63" xfId="3" applyFont="1" applyBorder="1" applyAlignment="1">
      <alignment horizontal="center" vertical="center" wrapText="1"/>
    </xf>
    <xf numFmtId="0" fontId="4" fillId="0" borderId="36" xfId="3" applyFont="1" applyBorder="1" applyAlignment="1">
      <alignment horizontal="center" vertical="center"/>
    </xf>
    <xf numFmtId="0" fontId="4" fillId="0" borderId="22" xfId="3" applyFont="1" applyBorder="1" applyAlignment="1">
      <alignment horizontal="center" vertical="center"/>
    </xf>
    <xf numFmtId="0" fontId="4" fillId="0" borderId="63" xfId="3" applyFont="1" applyBorder="1" applyAlignment="1">
      <alignment horizontal="center" vertical="center"/>
    </xf>
    <xf numFmtId="0" fontId="46" fillId="0" borderId="14" xfId="3" applyFont="1" applyBorder="1" applyAlignment="1">
      <alignment horizontal="distributed" vertical="center"/>
    </xf>
    <xf numFmtId="0" fontId="6" fillId="0" borderId="14" xfId="3" applyFont="1" applyBorder="1" applyAlignment="1">
      <alignment horizontal="center" vertical="center"/>
    </xf>
    <xf numFmtId="0" fontId="6" fillId="0" borderId="158" xfId="3" applyFont="1" applyBorder="1" applyAlignment="1">
      <alignment horizontal="center" vertical="center"/>
    </xf>
    <xf numFmtId="0" fontId="6" fillId="0" borderId="14" xfId="3" applyFont="1" applyBorder="1" applyAlignment="1">
      <alignment horizontal="distributed" vertical="center"/>
    </xf>
    <xf numFmtId="0" fontId="6" fillId="0" borderId="36" xfId="3" applyFont="1" applyBorder="1" applyAlignment="1">
      <alignment horizontal="distributed" vertical="center"/>
    </xf>
    <xf numFmtId="0" fontId="46" fillId="0" borderId="157" xfId="3" applyFont="1" applyBorder="1" applyAlignment="1">
      <alignment horizontal="center" vertical="center" shrinkToFit="1"/>
    </xf>
    <xf numFmtId="14" fontId="6" fillId="0" borderId="36" xfId="3" applyNumberFormat="1" applyFont="1" applyBorder="1" applyAlignment="1">
      <alignment horizontal="center" vertical="center" shrinkToFit="1"/>
    </xf>
    <xf numFmtId="14" fontId="6" fillId="0" borderId="22" xfId="3" applyNumberFormat="1" applyFont="1" applyBorder="1" applyAlignment="1">
      <alignment horizontal="center" vertical="center" shrinkToFit="1"/>
    </xf>
    <xf numFmtId="14" fontId="6" fillId="0" borderId="63" xfId="3" applyNumberFormat="1" applyFont="1" applyBorder="1" applyAlignment="1">
      <alignment horizontal="center" vertical="center" shrinkToFit="1"/>
    </xf>
    <xf numFmtId="0" fontId="6" fillId="0" borderId="17" xfId="3" applyFont="1" applyBorder="1" applyAlignment="1">
      <alignment horizontal="center" vertical="center"/>
    </xf>
    <xf numFmtId="0" fontId="49" fillId="0" borderId="17" xfId="3" applyFont="1" applyBorder="1" applyAlignment="1">
      <alignment horizontal="distributed" vertical="center" wrapText="1"/>
    </xf>
    <xf numFmtId="0" fontId="49" fillId="0" borderId="17" xfId="3" applyFont="1" applyBorder="1" applyAlignment="1">
      <alignment horizontal="distributed" vertical="center"/>
    </xf>
    <xf numFmtId="0" fontId="6" fillId="0" borderId="4" xfId="3" applyFont="1" applyBorder="1" applyAlignment="1">
      <alignment horizontal="center" vertical="center"/>
    </xf>
    <xf numFmtId="0" fontId="6" fillId="0" borderId="36" xfId="3" applyFont="1" applyBorder="1" applyAlignment="1">
      <alignment horizontal="center" vertical="center"/>
    </xf>
    <xf numFmtId="0" fontId="49" fillId="0" borderId="36" xfId="3" applyFont="1" applyBorder="1" applyAlignment="1">
      <alignment horizontal="center" vertical="center" shrinkToFit="1"/>
    </xf>
    <xf numFmtId="0" fontId="49" fillId="0" borderId="22" xfId="3" applyFont="1" applyBorder="1" applyAlignment="1">
      <alignment horizontal="center" vertical="center" shrinkToFit="1"/>
    </xf>
    <xf numFmtId="0" fontId="49" fillId="0" borderId="63" xfId="3" applyFont="1" applyBorder="1" applyAlignment="1">
      <alignment horizontal="center" vertical="center" shrinkToFit="1"/>
    </xf>
    <xf numFmtId="0" fontId="6" fillId="0" borderId="82" xfId="3" applyFont="1" applyBorder="1" applyAlignment="1">
      <alignment horizontal="center" vertical="center" shrinkToFit="1"/>
    </xf>
    <xf numFmtId="0" fontId="6" fillId="0" borderId="85" xfId="3" applyFont="1" applyBorder="1" applyAlignment="1">
      <alignment horizontal="center" vertical="center" shrinkToFit="1"/>
    </xf>
    <xf numFmtId="0" fontId="6" fillId="0" borderId="112" xfId="3" applyFont="1" applyBorder="1" applyAlignment="1">
      <alignment horizontal="center" vertical="center" shrinkToFit="1"/>
    </xf>
    <xf numFmtId="14" fontId="6" fillId="0" borderId="16" xfId="3" applyNumberFormat="1" applyFont="1" applyBorder="1" applyAlignment="1">
      <alignment horizontal="center" vertical="center" shrinkToFit="1"/>
    </xf>
    <xf numFmtId="0" fontId="49" fillId="0" borderId="82" xfId="3" applyFont="1" applyBorder="1" applyAlignment="1">
      <alignment horizontal="center" vertical="center" shrinkToFit="1"/>
    </xf>
    <xf numFmtId="0" fontId="49" fillId="0" borderId="85" xfId="3" applyFont="1" applyBorder="1" applyAlignment="1">
      <alignment horizontal="center" vertical="center" shrinkToFit="1"/>
    </xf>
    <xf numFmtId="0" fontId="49" fillId="0" borderId="112" xfId="3" applyFont="1" applyBorder="1" applyAlignment="1">
      <alignment horizontal="center" vertical="center" shrinkToFit="1"/>
    </xf>
    <xf numFmtId="0" fontId="49" fillId="0" borderId="16" xfId="3" applyFont="1" applyBorder="1" applyAlignment="1">
      <alignment horizontal="left" vertical="center" shrinkToFit="1"/>
    </xf>
    <xf numFmtId="0" fontId="46" fillId="0" borderId="82" xfId="3" applyFont="1" applyBorder="1" applyAlignment="1">
      <alignment horizontal="center" vertical="center" shrinkToFit="1"/>
    </xf>
    <xf numFmtId="0" fontId="46" fillId="0" borderId="85" xfId="3" applyFont="1" applyBorder="1" applyAlignment="1">
      <alignment horizontal="center" vertical="center" shrinkToFit="1"/>
    </xf>
    <xf numFmtId="0" fontId="46" fillId="0" borderId="270" xfId="3" applyFont="1" applyBorder="1" applyAlignment="1">
      <alignment horizontal="center" vertical="center" shrinkToFit="1"/>
    </xf>
    <xf numFmtId="0" fontId="52" fillId="0" borderId="160" xfId="3" applyFont="1" applyBorder="1" applyAlignment="1">
      <alignment horizontal="center" vertical="center" wrapText="1"/>
    </xf>
    <xf numFmtId="0" fontId="52" fillId="0" borderId="161" xfId="3" applyFont="1" applyBorder="1" applyAlignment="1">
      <alignment horizontal="center" vertical="center" wrapText="1"/>
    </xf>
    <xf numFmtId="0" fontId="52" fillId="0" borderId="161" xfId="3" applyFont="1" applyBorder="1" applyAlignment="1">
      <alignment horizontal="center" wrapText="1"/>
    </xf>
    <xf numFmtId="0" fontId="57" fillId="0" borderId="163" xfId="3" applyFont="1" applyBorder="1" applyAlignment="1">
      <alignment horizontal="left" vertical="center" wrapText="1"/>
    </xf>
    <xf numFmtId="0" fontId="57" fillId="0" borderId="164" xfId="3" applyFont="1" applyBorder="1" applyAlignment="1">
      <alignment horizontal="left" vertical="center" wrapText="1"/>
    </xf>
    <xf numFmtId="0" fontId="57" fillId="0" borderId="165" xfId="3" applyFont="1" applyBorder="1" applyAlignment="1">
      <alignment horizontal="left" vertical="center" wrapText="1"/>
    </xf>
    <xf numFmtId="0" fontId="57" fillId="0" borderId="364" xfId="3" applyFont="1" applyBorder="1" applyAlignment="1">
      <alignment horizontal="left" vertical="center" wrapText="1"/>
    </xf>
    <xf numFmtId="0" fontId="57" fillId="0" borderId="0" xfId="3" applyFont="1" applyAlignment="1">
      <alignment horizontal="left" vertical="center" wrapText="1"/>
    </xf>
    <xf numFmtId="0" fontId="57" fillId="0" borderId="363" xfId="3" applyFont="1" applyBorder="1" applyAlignment="1">
      <alignment horizontal="left" vertical="center" wrapText="1"/>
    </xf>
    <xf numFmtId="0" fontId="57" fillId="0" borderId="361" xfId="3" applyFont="1" applyBorder="1" applyAlignment="1">
      <alignment vertical="center"/>
    </xf>
    <xf numFmtId="0" fontId="57" fillId="0" borderId="292" xfId="3" applyFont="1" applyBorder="1" applyAlignment="1">
      <alignment vertical="center"/>
    </xf>
    <xf numFmtId="0" fontId="32" fillId="0" borderId="280" xfId="3" applyFont="1" applyBorder="1" applyAlignment="1">
      <alignment horizontal="center" vertical="center" shrinkToFit="1"/>
    </xf>
    <xf numFmtId="0" fontId="32" fillId="0" borderId="0" xfId="3" applyFont="1" applyAlignment="1">
      <alignment horizontal="center" vertical="center" shrinkToFit="1"/>
    </xf>
    <xf numFmtId="0" fontId="32" fillId="0" borderId="362" xfId="3" applyFont="1" applyBorder="1" applyAlignment="1">
      <alignment horizontal="center" vertical="center" shrinkToFit="1"/>
    </xf>
    <xf numFmtId="0" fontId="57" fillId="0" borderId="292" xfId="3" applyFont="1" applyBorder="1" applyAlignment="1">
      <alignment horizontal="distributed" vertical="center" wrapText="1"/>
    </xf>
    <xf numFmtId="0" fontId="57" fillId="0" borderId="280" xfId="3" applyFont="1" applyBorder="1" applyAlignment="1">
      <alignment horizontal="distributed" vertical="center" wrapText="1"/>
    </xf>
    <xf numFmtId="0" fontId="49" fillId="0" borderId="16" xfId="3" applyFont="1" applyBorder="1" applyAlignment="1">
      <alignment horizontal="center" vertical="center" shrinkToFit="1"/>
    </xf>
    <xf numFmtId="0" fontId="46" fillId="0" borderId="86" xfId="3" applyFont="1" applyBorder="1" applyAlignment="1">
      <alignment horizontal="center" vertical="center" shrinkToFit="1"/>
    </xf>
    <xf numFmtId="0" fontId="53" fillId="0" borderId="0" xfId="3" applyFont="1" applyAlignment="1">
      <alignment horizontal="center" vertical="center"/>
    </xf>
    <xf numFmtId="0" fontId="52" fillId="0" borderId="168" xfId="3" applyFont="1" applyBorder="1" applyAlignment="1">
      <alignment horizontal="center" vertical="center"/>
    </xf>
    <xf numFmtId="0" fontId="52" fillId="0" borderId="399" xfId="3" applyFont="1" applyBorder="1" applyAlignment="1">
      <alignment horizontal="center" vertical="center"/>
    </xf>
    <xf numFmtId="0" fontId="57" fillId="0" borderId="371" xfId="3" applyFont="1" applyBorder="1" applyAlignment="1">
      <alignment horizontal="distributed" vertical="center" wrapText="1"/>
    </xf>
    <xf numFmtId="0" fontId="57" fillId="0" borderId="171" xfId="3" applyFont="1" applyBorder="1" applyAlignment="1">
      <alignment horizontal="distributed" vertical="center"/>
    </xf>
    <xf numFmtId="0" fontId="6" fillId="0" borderId="284" xfId="3" applyFont="1" applyBorder="1" applyAlignment="1">
      <alignment horizontal="left" shrinkToFit="1"/>
    </xf>
    <xf numFmtId="0" fontId="6" fillId="0" borderId="285" xfId="3" applyFont="1" applyBorder="1" applyAlignment="1">
      <alignment horizontal="left" shrinkToFit="1"/>
    </xf>
    <xf numFmtId="0" fontId="6" fillId="0" borderId="286" xfId="3" applyFont="1" applyBorder="1" applyAlignment="1">
      <alignment horizontal="left" shrinkToFit="1"/>
    </xf>
    <xf numFmtId="0" fontId="6" fillId="0" borderId="286" xfId="3" applyFont="1" applyBorder="1" applyAlignment="1">
      <alignment vertical="center"/>
    </xf>
    <xf numFmtId="0" fontId="6" fillId="0" borderId="287" xfId="3" applyFont="1" applyBorder="1" applyAlignment="1">
      <alignment vertical="center"/>
    </xf>
    <xf numFmtId="0" fontId="6" fillId="0" borderId="288" xfId="3" applyFont="1" applyBorder="1" applyAlignment="1">
      <alignment vertical="center"/>
    </xf>
    <xf numFmtId="0" fontId="6" fillId="0" borderId="171" xfId="3" applyFont="1" applyBorder="1" applyAlignment="1">
      <alignment horizontal="center" vertical="center" shrinkToFit="1"/>
    </xf>
    <xf numFmtId="14" fontId="6" fillId="0" borderId="171" xfId="3" applyNumberFormat="1" applyFont="1" applyBorder="1" applyAlignment="1">
      <alignment horizontal="center" vertical="center" shrinkToFit="1"/>
    </xf>
    <xf numFmtId="0" fontId="49" fillId="0" borderId="171" xfId="3" applyFont="1" applyBorder="1" applyAlignment="1">
      <alignment horizontal="center" vertical="center" shrinkToFit="1"/>
    </xf>
    <xf numFmtId="0" fontId="49" fillId="0" borderId="171" xfId="3" applyFont="1" applyBorder="1" applyAlignment="1">
      <alignment horizontal="left" vertical="center" shrinkToFit="1"/>
    </xf>
    <xf numFmtId="0" fontId="46" fillId="0" borderId="171" xfId="3" applyFont="1" applyBorder="1" applyAlignment="1">
      <alignment horizontal="center" vertical="center" shrinkToFit="1"/>
    </xf>
    <xf numFmtId="0" fontId="46" fillId="0" borderId="176" xfId="3" applyFont="1" applyBorder="1" applyAlignment="1">
      <alignment horizontal="center" vertical="center" shrinkToFit="1"/>
    </xf>
    <xf numFmtId="0" fontId="57" fillId="0" borderId="289" xfId="3" applyFont="1" applyBorder="1" applyAlignment="1">
      <alignment horizontal="distributed" vertical="center" wrapText="1"/>
    </xf>
    <xf numFmtId="0" fontId="57" fillId="0" borderId="282" xfId="3" applyFont="1" applyBorder="1" applyAlignment="1">
      <alignment horizontal="distributed" vertical="center"/>
    </xf>
    <xf numFmtId="0" fontId="6" fillId="0" borderId="281" xfId="3" applyFont="1" applyBorder="1" applyAlignment="1">
      <alignment horizontal="left" shrinkToFit="1"/>
    </xf>
    <xf numFmtId="0" fontId="6" fillId="0" borderId="282" xfId="3" applyFont="1" applyBorder="1" applyAlignment="1">
      <alignment horizontal="left" shrinkToFit="1"/>
    </xf>
    <xf numFmtId="0" fontId="6" fillId="0" borderId="279" xfId="3" applyFont="1" applyBorder="1" applyAlignment="1">
      <alignment horizontal="left" shrinkToFit="1"/>
    </xf>
    <xf numFmtId="0" fontId="6" fillId="0" borderId="282" xfId="3" applyFont="1" applyBorder="1" applyAlignment="1">
      <alignment vertical="center"/>
    </xf>
    <xf numFmtId="0" fontId="6" fillId="0" borderId="290" xfId="3" applyFont="1" applyBorder="1" applyAlignment="1">
      <alignment vertical="center"/>
    </xf>
    <xf numFmtId="0" fontId="57" fillId="0" borderId="168" xfId="3" applyFont="1" applyBorder="1" applyAlignment="1">
      <alignment horizontal="distributed" vertical="center" wrapText="1"/>
    </xf>
    <xf numFmtId="0" fontId="57" fillId="0" borderId="168" xfId="3" applyFont="1" applyBorder="1" applyAlignment="1">
      <alignment horizontal="distributed" vertical="center"/>
    </xf>
    <xf numFmtId="0" fontId="57" fillId="0" borderId="293" xfId="3" applyFont="1" applyBorder="1" applyAlignment="1">
      <alignment horizontal="distributed" vertical="center" wrapText="1"/>
    </xf>
    <xf numFmtId="0" fontId="57" fillId="0" borderId="187" xfId="3" applyFont="1" applyBorder="1" applyAlignment="1">
      <alignment horizontal="distributed" vertical="center" wrapText="1"/>
    </xf>
    <xf numFmtId="0" fontId="4" fillId="0" borderId="187" xfId="3" applyFont="1" applyBorder="1" applyAlignment="1">
      <alignment horizontal="center" vertical="center"/>
    </xf>
    <xf numFmtId="0" fontId="4" fillId="0" borderId="294" xfId="3" applyFont="1" applyBorder="1" applyAlignment="1">
      <alignment horizontal="center" vertical="center"/>
    </xf>
    <xf numFmtId="0" fontId="57" fillId="0" borderId="364" xfId="3" applyFont="1" applyBorder="1" applyAlignment="1">
      <alignment horizontal="center" vertical="center" wrapText="1"/>
    </xf>
    <xf numFmtId="0" fontId="57" fillId="0" borderId="362" xfId="3" applyFont="1" applyBorder="1" applyAlignment="1">
      <alignment horizontal="center" vertical="center" wrapText="1"/>
    </xf>
    <xf numFmtId="0" fontId="4" fillId="0" borderId="280" xfId="3" applyFont="1" applyBorder="1" applyAlignment="1">
      <alignment horizontal="center" vertical="center"/>
    </xf>
    <xf numFmtId="0" fontId="4" fillId="0" borderId="172" xfId="3" applyFont="1" applyBorder="1" applyAlignment="1">
      <alignment horizontal="center" vertical="center"/>
    </xf>
    <xf numFmtId="0" fontId="4" fillId="0" borderId="173" xfId="3" applyFont="1" applyBorder="1" applyAlignment="1">
      <alignment horizontal="center" vertical="center"/>
    </xf>
    <xf numFmtId="0" fontId="56" fillId="0" borderId="174" xfId="3" applyFont="1" applyBorder="1" applyAlignment="1">
      <alignment horizontal="distributed" vertical="center"/>
    </xf>
    <xf numFmtId="0" fontId="6" fillId="0" borderId="174" xfId="3" applyFont="1" applyBorder="1" applyAlignment="1">
      <alignment horizontal="center" vertical="center"/>
    </xf>
    <xf numFmtId="0" fontId="6" fillId="0" borderId="175" xfId="3" applyFont="1" applyBorder="1" applyAlignment="1">
      <alignment horizontal="center" vertical="center"/>
    </xf>
    <xf numFmtId="0" fontId="52" fillId="0" borderId="177" xfId="3" applyFont="1" applyBorder="1" applyAlignment="1">
      <alignment horizontal="distributed" vertical="center"/>
    </xf>
    <xf numFmtId="0" fontId="52" fillId="0" borderId="179" xfId="3" applyFont="1" applyBorder="1" applyAlignment="1">
      <alignment horizontal="distributed" vertical="center"/>
    </xf>
    <xf numFmtId="0" fontId="46" fillId="0" borderId="177" xfId="3" applyFont="1" applyBorder="1" applyAlignment="1">
      <alignment horizontal="center" vertical="center" shrinkToFit="1"/>
    </xf>
    <xf numFmtId="0" fontId="46" fillId="0" borderId="179" xfId="3" applyFont="1" applyBorder="1" applyAlignment="1">
      <alignment horizontal="center" vertical="center" shrinkToFit="1"/>
    </xf>
    <xf numFmtId="0" fontId="46" fillId="0" borderId="180" xfId="3" applyFont="1" applyBorder="1" applyAlignment="1">
      <alignment horizontal="center" vertical="center" shrinkToFit="1"/>
    </xf>
    <xf numFmtId="0" fontId="52" fillId="0" borderId="292" xfId="3" applyFont="1" applyBorder="1" applyAlignment="1">
      <alignment horizontal="center" vertical="center"/>
    </xf>
    <xf numFmtId="0" fontId="52" fillId="0" borderId="287" xfId="3" applyFont="1" applyBorder="1" applyAlignment="1">
      <alignment horizontal="center" vertical="center"/>
    </xf>
    <xf numFmtId="0" fontId="52" fillId="0" borderId="288" xfId="3" applyFont="1" applyBorder="1" applyAlignment="1">
      <alignment horizontal="center" vertical="center"/>
    </xf>
    <xf numFmtId="0" fontId="52" fillId="0" borderId="177" xfId="3" applyFont="1" applyBorder="1" applyAlignment="1">
      <alignment horizontal="center" vertical="center"/>
    </xf>
    <xf numFmtId="0" fontId="52" fillId="0" borderId="179" xfId="3" applyFont="1" applyBorder="1" applyAlignment="1">
      <alignment horizontal="center" vertical="center"/>
    </xf>
    <xf numFmtId="0" fontId="6" fillId="0" borderId="359" xfId="3" applyFont="1" applyBorder="1" applyAlignment="1">
      <alignment horizontal="center" vertical="center" shrinkToFit="1"/>
    </xf>
    <xf numFmtId="0" fontId="6" fillId="0" borderId="166" xfId="3" applyFont="1" applyBorder="1" applyAlignment="1">
      <alignment horizontal="center" vertical="center" shrinkToFit="1"/>
    </xf>
    <xf numFmtId="14" fontId="6" fillId="0" borderId="365" xfId="3" applyNumberFormat="1" applyFont="1" applyBorder="1" applyAlignment="1">
      <alignment horizontal="center" vertical="center" shrinkToFit="1"/>
    </xf>
    <xf numFmtId="14" fontId="6" fillId="0" borderId="366" xfId="3" applyNumberFormat="1" applyFont="1" applyBorder="1" applyAlignment="1">
      <alignment horizontal="center" vertical="center" shrinkToFit="1"/>
    </xf>
    <xf numFmtId="14" fontId="6" fillId="0" borderId="367" xfId="3" applyNumberFormat="1" applyFont="1" applyBorder="1" applyAlignment="1">
      <alignment horizontal="center" vertical="center" shrinkToFit="1"/>
    </xf>
    <xf numFmtId="0" fontId="49" fillId="0" borderId="360" xfId="3" applyFont="1" applyBorder="1" applyAlignment="1">
      <alignment horizontal="center" vertical="center" shrinkToFit="1"/>
    </xf>
    <xf numFmtId="0" fontId="49" fillId="0" borderId="184" xfId="3" applyFont="1" applyBorder="1" applyAlignment="1">
      <alignment horizontal="center" vertical="center" shrinkToFit="1"/>
    </xf>
    <xf numFmtId="0" fontId="49" fillId="0" borderId="184" xfId="3" applyFont="1" applyBorder="1" applyAlignment="1">
      <alignment horizontal="left" vertical="center" shrinkToFit="1"/>
    </xf>
    <xf numFmtId="0" fontId="46" fillId="0" borderId="182" xfId="3" applyFont="1" applyBorder="1" applyAlignment="1">
      <alignment horizontal="center" vertical="center" shrinkToFit="1"/>
    </xf>
    <xf numFmtId="0" fontId="46" fillId="0" borderId="183" xfId="3" applyFont="1" applyBorder="1" applyAlignment="1">
      <alignment horizontal="center" vertical="center" shrinkToFit="1"/>
    </xf>
    <xf numFmtId="0" fontId="46" fillId="0" borderId="185" xfId="3" applyFont="1" applyBorder="1" applyAlignment="1">
      <alignment horizontal="center" vertical="center" shrinkToFit="1"/>
    </xf>
    <xf numFmtId="0" fontId="6" fillId="0" borderId="184" xfId="3" applyFont="1" applyBorder="1" applyAlignment="1">
      <alignment horizontal="center" vertical="center" shrinkToFit="1"/>
    </xf>
    <xf numFmtId="0" fontId="59" fillId="0" borderId="189" xfId="3" applyFont="1" applyBorder="1" applyAlignment="1">
      <alignment horizontal="center" vertical="center" wrapText="1"/>
    </xf>
    <xf numFmtId="0" fontId="59" fillId="0" borderId="190" xfId="3" applyFont="1" applyBorder="1" applyAlignment="1">
      <alignment horizontal="center" vertical="center" wrapText="1"/>
    </xf>
    <xf numFmtId="0" fontId="59" fillId="0" borderId="190" xfId="3" applyFont="1" applyBorder="1" applyAlignment="1">
      <alignment horizontal="center" wrapText="1"/>
    </xf>
    <xf numFmtId="0" fontId="64" fillId="0" borderId="192" xfId="3" applyFont="1" applyBorder="1" applyAlignment="1">
      <alignment horizontal="left" vertical="center" wrapText="1"/>
    </xf>
    <xf numFmtId="0" fontId="64" fillId="0" borderId="193" xfId="3" applyFont="1" applyBorder="1" applyAlignment="1">
      <alignment horizontal="left" vertical="center" wrapText="1"/>
    </xf>
    <xf numFmtId="0" fontId="64" fillId="0" borderId="194" xfId="3" applyFont="1" applyBorder="1" applyAlignment="1">
      <alignment horizontal="left" vertical="center" wrapText="1"/>
    </xf>
    <xf numFmtId="0" fontId="64" fillId="0" borderId="397" xfId="3" applyFont="1" applyBorder="1" applyAlignment="1">
      <alignment horizontal="left" vertical="center" wrapText="1"/>
    </xf>
    <xf numFmtId="0" fontId="64" fillId="0" borderId="0" xfId="3" applyFont="1" applyAlignment="1">
      <alignment horizontal="left" vertical="center" wrapText="1"/>
    </xf>
    <xf numFmtId="0" fontId="64" fillId="0" borderId="198" xfId="3" applyFont="1" applyBorder="1" applyAlignment="1">
      <alignment horizontal="left" vertical="center" wrapText="1"/>
    </xf>
    <xf numFmtId="0" fontId="64" fillId="0" borderId="199" xfId="3" applyFont="1" applyBorder="1" applyAlignment="1">
      <alignment horizontal="left" vertical="center" wrapText="1"/>
    </xf>
    <xf numFmtId="0" fontId="64" fillId="0" borderId="379" xfId="3" applyFont="1" applyBorder="1" applyAlignment="1">
      <alignment vertical="center"/>
    </xf>
    <xf numFmtId="0" fontId="64" fillId="0" borderId="380" xfId="3" applyFont="1" applyBorder="1" applyAlignment="1">
      <alignment vertical="center"/>
    </xf>
    <xf numFmtId="0" fontId="32" fillId="0" borderId="381" xfId="3" applyFont="1" applyBorder="1" applyAlignment="1">
      <alignment horizontal="center" vertical="center" shrinkToFit="1"/>
    </xf>
    <xf numFmtId="0" fontId="32" fillId="0" borderId="198" xfId="3" applyFont="1" applyBorder="1" applyAlignment="1">
      <alignment horizontal="center" vertical="center" shrinkToFit="1"/>
    </xf>
    <xf numFmtId="0" fontId="32" fillId="0" borderId="382" xfId="3" applyFont="1" applyBorder="1" applyAlignment="1">
      <alignment horizontal="center" vertical="center" shrinkToFit="1"/>
    </xf>
    <xf numFmtId="0" fontId="64" fillId="0" borderId="306" xfId="3" applyFont="1" applyBorder="1" applyAlignment="1">
      <alignment horizontal="distributed" vertical="center" wrapText="1"/>
    </xf>
    <xf numFmtId="0" fontId="64" fillId="0" borderId="383" xfId="3" applyFont="1" applyBorder="1" applyAlignment="1">
      <alignment horizontal="distributed" vertical="center" wrapText="1"/>
    </xf>
    <xf numFmtId="0" fontId="46" fillId="0" borderId="187" xfId="3" applyFont="1" applyBorder="1" applyAlignment="1">
      <alignment horizontal="center" vertical="center" shrinkToFit="1"/>
    </xf>
    <xf numFmtId="0" fontId="46" fillId="0" borderId="188" xfId="3" applyFont="1" applyBorder="1" applyAlignment="1">
      <alignment horizontal="center" vertical="center" shrinkToFit="1"/>
    </xf>
    <xf numFmtId="0" fontId="60" fillId="0" borderId="0" xfId="3" applyFont="1" applyAlignment="1">
      <alignment horizontal="center" vertical="center"/>
    </xf>
    <xf numFmtId="0" fontId="59" fillId="0" borderId="195" xfId="3" applyFont="1" applyBorder="1" applyAlignment="1">
      <alignment horizontal="center" vertical="center"/>
    </xf>
    <xf numFmtId="0" fontId="59" fillId="0" borderId="375" xfId="3" applyFont="1" applyBorder="1" applyAlignment="1">
      <alignment horizontal="center" vertical="center"/>
    </xf>
    <xf numFmtId="0" fontId="64" fillId="0" borderId="295" xfId="3" applyFont="1" applyBorder="1" applyAlignment="1">
      <alignment horizontal="distributed" vertical="center" wrapText="1"/>
    </xf>
    <xf numFmtId="0" fontId="64" fillId="0" borderId="296" xfId="3" applyFont="1" applyBorder="1" applyAlignment="1">
      <alignment horizontal="distributed" vertical="center"/>
    </xf>
    <xf numFmtId="0" fontId="6" fillId="0" borderId="296" xfId="3" applyFont="1" applyBorder="1" applyAlignment="1">
      <alignment horizontal="left" shrinkToFit="1"/>
    </xf>
    <xf numFmtId="0" fontId="6" fillId="0" borderId="297" xfId="3" applyFont="1" applyBorder="1" applyAlignment="1">
      <alignment horizontal="left" shrinkToFit="1"/>
    </xf>
    <xf numFmtId="0" fontId="6" fillId="0" borderId="298" xfId="3" applyFont="1" applyBorder="1" applyAlignment="1">
      <alignment horizontal="left" shrinkToFit="1"/>
    </xf>
    <xf numFmtId="0" fontId="6" fillId="0" borderId="299" xfId="3" applyFont="1" applyBorder="1" applyAlignment="1">
      <alignment vertical="center"/>
    </xf>
    <xf numFmtId="0" fontId="6" fillId="0" borderId="300" xfId="3" applyFont="1" applyBorder="1" applyAlignment="1">
      <alignment vertical="center"/>
    </xf>
    <xf numFmtId="0" fontId="6" fillId="0" borderId="301" xfId="3" applyFont="1" applyBorder="1" applyAlignment="1">
      <alignment vertical="center"/>
    </xf>
    <xf numFmtId="0" fontId="6" fillId="0" borderId="210" xfId="3" applyFont="1" applyBorder="1" applyAlignment="1">
      <alignment horizontal="center" vertical="center" shrinkToFit="1"/>
    </xf>
    <xf numFmtId="14" fontId="6" fillId="0" borderId="210" xfId="3" applyNumberFormat="1" applyFont="1" applyBorder="1" applyAlignment="1">
      <alignment horizontal="center" vertical="center" shrinkToFit="1"/>
    </xf>
    <xf numFmtId="0" fontId="49" fillId="0" borderId="210" xfId="3" applyFont="1" applyBorder="1" applyAlignment="1">
      <alignment horizontal="center" vertical="center" shrinkToFit="1"/>
    </xf>
    <xf numFmtId="0" fontId="49" fillId="0" borderId="210" xfId="3" applyFont="1" applyBorder="1" applyAlignment="1">
      <alignment horizontal="left" vertical="center" shrinkToFit="1"/>
    </xf>
    <xf numFmtId="0" fontId="46" fillId="0" borderId="210" xfId="3" applyFont="1" applyBorder="1" applyAlignment="1">
      <alignment horizontal="center" vertical="center" shrinkToFit="1"/>
    </xf>
    <xf numFmtId="0" fontId="46" fillId="0" borderId="376" xfId="3" applyFont="1" applyBorder="1" applyAlignment="1">
      <alignment horizontal="center" vertical="center" shrinkToFit="1"/>
    </xf>
    <xf numFmtId="0" fontId="64" fillId="0" borderId="205" xfId="3" applyFont="1" applyBorder="1" applyAlignment="1">
      <alignment horizontal="distributed" vertical="center" wrapText="1"/>
    </xf>
    <xf numFmtId="0" fontId="64" fillId="0" borderId="277" xfId="3" applyFont="1" applyBorder="1" applyAlignment="1">
      <alignment horizontal="distributed" vertical="center"/>
    </xf>
    <xf numFmtId="0" fontId="6" fillId="0" borderId="277" xfId="3" applyFont="1" applyBorder="1" applyAlignment="1">
      <alignment horizontal="left" shrinkToFit="1"/>
    </xf>
    <xf numFmtId="0" fontId="6" fillId="0" borderId="278" xfId="3" applyFont="1" applyBorder="1" applyAlignment="1">
      <alignment horizontal="left" shrinkToFit="1"/>
    </xf>
    <xf numFmtId="0" fontId="6" fillId="0" borderId="202" xfId="3" applyFont="1" applyBorder="1" applyAlignment="1">
      <alignment horizontal="left" shrinkToFit="1"/>
    </xf>
    <xf numFmtId="0" fontId="6" fillId="0" borderId="278" xfId="3" applyFont="1" applyBorder="1" applyAlignment="1">
      <alignment vertical="center"/>
    </xf>
    <xf numFmtId="0" fontId="6" fillId="0" borderId="302" xfId="3" applyFont="1" applyBorder="1" applyAlignment="1">
      <alignment vertical="center"/>
    </xf>
    <xf numFmtId="0" fontId="59" fillId="0" borderId="203" xfId="3" applyFont="1" applyBorder="1" applyAlignment="1">
      <alignment horizontal="center" vertical="center"/>
    </xf>
    <xf numFmtId="0" fontId="64" fillId="0" borderId="195" xfId="3" applyFont="1" applyBorder="1" applyAlignment="1">
      <alignment horizontal="distributed" vertical="center" wrapText="1"/>
    </xf>
    <xf numFmtId="0" fontId="64" fillId="0" borderId="195" xfId="3" applyFont="1" applyBorder="1" applyAlignment="1">
      <alignment horizontal="distributed" vertical="center"/>
    </xf>
    <xf numFmtId="0" fontId="64" fillId="0" borderId="308" xfId="3" applyFont="1" applyBorder="1" applyAlignment="1">
      <alignment horizontal="distributed" vertical="center" wrapText="1"/>
    </xf>
    <xf numFmtId="0" fontId="64" fillId="0" borderId="309" xfId="3" applyFont="1" applyBorder="1" applyAlignment="1">
      <alignment horizontal="distributed" vertical="center" wrapText="1"/>
    </xf>
    <xf numFmtId="0" fontId="4" fillId="0" borderId="310" xfId="3" applyFont="1" applyBorder="1" applyAlignment="1">
      <alignment horizontal="center" vertical="center"/>
    </xf>
    <xf numFmtId="0" fontId="4" fillId="0" borderId="311" xfId="3" applyFont="1" applyBorder="1" applyAlignment="1">
      <alignment horizontal="center" vertical="center"/>
    </xf>
    <xf numFmtId="0" fontId="4" fillId="0" borderId="312" xfId="3" applyFont="1" applyBorder="1" applyAlignment="1">
      <alignment horizontal="center" vertical="center"/>
    </xf>
    <xf numFmtId="0" fontId="4" fillId="0" borderId="313" xfId="3" applyFont="1" applyBorder="1" applyAlignment="1">
      <alignment horizontal="center" vertical="center"/>
    </xf>
    <xf numFmtId="0" fontId="64" fillId="0" borderId="218" xfId="3" applyFont="1" applyBorder="1" applyAlignment="1">
      <alignment horizontal="center" vertical="center" wrapText="1"/>
    </xf>
    <xf numFmtId="0" fontId="64" fillId="0" borderId="304" xfId="3" applyFont="1" applyBorder="1" applyAlignment="1">
      <alignment horizontal="center" vertical="center" wrapText="1"/>
    </xf>
    <xf numFmtId="0" fontId="4" fillId="0" borderId="216" xfId="3" applyFont="1" applyBorder="1" applyAlignment="1">
      <alignment horizontal="center" vertical="center"/>
    </xf>
    <xf numFmtId="0" fontId="4" fillId="0" borderId="305" xfId="3" applyFont="1" applyBorder="1" applyAlignment="1">
      <alignment horizontal="center" vertical="center"/>
    </xf>
    <xf numFmtId="0" fontId="4" fillId="0" borderId="304" xfId="3" applyFont="1" applyBorder="1" applyAlignment="1">
      <alignment horizontal="center" vertical="center"/>
    </xf>
    <xf numFmtId="0" fontId="63" fillId="0" borderId="210" xfId="3" applyFont="1" applyBorder="1" applyAlignment="1">
      <alignment horizontal="distributed" vertical="center"/>
    </xf>
    <xf numFmtId="0" fontId="6" fillId="0" borderId="211" xfId="3" applyFont="1" applyBorder="1" applyAlignment="1">
      <alignment horizontal="center" vertical="center"/>
    </xf>
    <xf numFmtId="0" fontId="6" fillId="0" borderId="212" xfId="3" applyFont="1" applyBorder="1" applyAlignment="1">
      <alignment horizontal="center" vertical="center"/>
    </xf>
    <xf numFmtId="0" fontId="6" fillId="0" borderId="213" xfId="3" applyFont="1" applyBorder="1" applyAlignment="1">
      <alignment horizontal="center" vertical="center"/>
    </xf>
    <xf numFmtId="0" fontId="59" fillId="0" borderId="216" xfId="3" applyFont="1" applyBorder="1" applyAlignment="1">
      <alignment horizontal="distributed" vertical="center"/>
    </xf>
    <xf numFmtId="0" fontId="59" fillId="0" borderId="305" xfId="3" applyFont="1" applyBorder="1" applyAlignment="1">
      <alignment horizontal="distributed" vertical="center"/>
    </xf>
    <xf numFmtId="0" fontId="46" fillId="0" borderId="387" xfId="3" applyFont="1" applyBorder="1" applyAlignment="1">
      <alignment horizontal="center" vertical="center" shrinkToFit="1"/>
    </xf>
    <xf numFmtId="0" fontId="59" fillId="0" borderId="306" xfId="3" applyFont="1" applyBorder="1" applyAlignment="1">
      <alignment horizontal="center" vertical="center"/>
    </xf>
    <xf numFmtId="0" fontId="59" fillId="0" borderId="386" xfId="3" applyFont="1" applyBorder="1" applyAlignment="1">
      <alignment horizontal="center" vertical="center"/>
    </xf>
    <xf numFmtId="0" fontId="59" fillId="0" borderId="216" xfId="3" applyFont="1" applyBorder="1" applyAlignment="1">
      <alignment horizontal="center" vertical="center"/>
    </xf>
    <xf numFmtId="0" fontId="59" fillId="0" borderId="305" xfId="3" applyFont="1" applyBorder="1" applyAlignment="1">
      <alignment horizontal="center" vertical="center"/>
    </xf>
    <xf numFmtId="0" fontId="6" fillId="0" borderId="309" xfId="3" applyFont="1" applyBorder="1" applyAlignment="1">
      <alignment horizontal="center" vertical="center" shrinkToFit="1"/>
    </xf>
    <xf numFmtId="14" fontId="6" fillId="0" borderId="309" xfId="3" applyNumberFormat="1" applyFont="1" applyBorder="1" applyAlignment="1">
      <alignment horizontal="center" vertical="center" shrinkToFit="1"/>
    </xf>
    <xf numFmtId="0" fontId="49" fillId="0" borderId="309" xfId="3" applyFont="1" applyBorder="1" applyAlignment="1">
      <alignment horizontal="center" vertical="center" shrinkToFit="1"/>
    </xf>
    <xf numFmtId="0" fontId="49" fillId="0" borderId="309" xfId="3" applyFont="1" applyBorder="1" applyAlignment="1">
      <alignment horizontal="left" vertical="center" shrinkToFit="1"/>
    </xf>
    <xf numFmtId="0" fontId="46" fillId="0" borderId="309" xfId="3" applyFont="1" applyBorder="1" applyAlignment="1">
      <alignment horizontal="center" vertical="center" shrinkToFit="1"/>
    </xf>
    <xf numFmtId="0" fontId="46" fillId="0" borderId="388" xfId="3" applyFont="1" applyBorder="1" applyAlignment="1">
      <alignment horizontal="center" vertical="center" shrinkToFit="1"/>
    </xf>
    <xf numFmtId="0" fontId="66" fillId="0" borderId="226" xfId="3" applyFont="1" applyBorder="1" applyAlignment="1">
      <alignment horizontal="center" vertical="center" wrapText="1"/>
    </xf>
    <xf numFmtId="0" fontId="66" fillId="0" borderId="227" xfId="3" applyFont="1" applyBorder="1" applyAlignment="1">
      <alignment horizontal="center" vertical="center"/>
    </xf>
    <xf numFmtId="0" fontId="66" fillId="0" borderId="232" xfId="3" applyFont="1" applyBorder="1" applyAlignment="1">
      <alignment horizontal="center" wrapText="1"/>
    </xf>
    <xf numFmtId="0" fontId="70" fillId="0" borderId="229" xfId="3" applyFont="1" applyBorder="1" applyAlignment="1">
      <alignment horizontal="left" vertical="center" wrapText="1"/>
    </xf>
    <xf numFmtId="0" fontId="70" fillId="0" borderId="230" xfId="3" applyFont="1" applyBorder="1" applyAlignment="1">
      <alignment horizontal="left" vertical="center" wrapText="1"/>
    </xf>
    <xf numFmtId="0" fontId="70" fillId="0" borderId="231" xfId="3" applyFont="1" applyBorder="1" applyAlignment="1">
      <alignment horizontal="left" vertical="center" wrapText="1"/>
    </xf>
    <xf numFmtId="0" fontId="70" fillId="0" borderId="393" xfId="3" applyFont="1" applyBorder="1" applyAlignment="1">
      <alignment horizontal="left" vertical="center" wrapText="1"/>
    </xf>
    <xf numFmtId="0" fontId="70" fillId="0" borderId="0" xfId="3" applyFont="1" applyAlignment="1">
      <alignment horizontal="left" vertical="center" wrapText="1"/>
    </xf>
    <xf numFmtId="0" fontId="70" fillId="0" borderId="394" xfId="3" applyFont="1" applyBorder="1" applyAlignment="1">
      <alignment horizontal="left" vertical="center" wrapText="1"/>
    </xf>
    <xf numFmtId="0" fontId="70" fillId="0" borderId="391" xfId="3" applyFont="1" applyBorder="1" applyAlignment="1">
      <alignment vertical="center"/>
    </xf>
    <xf numFmtId="0" fontId="70" fillId="0" borderId="232" xfId="3" applyFont="1" applyBorder="1" applyAlignment="1">
      <alignment vertical="center"/>
    </xf>
    <xf numFmtId="0" fontId="32" fillId="0" borderId="233" xfId="3" applyFont="1" applyBorder="1" applyAlignment="1">
      <alignment horizontal="center" vertical="center" shrinkToFit="1"/>
    </xf>
    <xf numFmtId="0" fontId="32" fillId="0" borderId="230" xfId="3" applyFont="1" applyBorder="1" applyAlignment="1">
      <alignment horizontal="center" vertical="center" shrinkToFit="1"/>
    </xf>
    <xf numFmtId="0" fontId="32" fillId="0" borderId="392" xfId="3" applyFont="1" applyBorder="1" applyAlignment="1">
      <alignment horizontal="center" vertical="center" shrinkToFit="1"/>
    </xf>
    <xf numFmtId="0" fontId="70" fillId="0" borderId="232" xfId="3" applyFont="1" applyBorder="1" applyAlignment="1">
      <alignment horizontal="distributed" vertical="center" wrapText="1"/>
    </xf>
    <xf numFmtId="0" fontId="70" fillId="0" borderId="233" xfId="3" applyFont="1" applyBorder="1" applyAlignment="1">
      <alignment horizontal="distributed" vertical="center" wrapText="1"/>
    </xf>
    <xf numFmtId="0" fontId="46" fillId="0" borderId="378" xfId="3" applyFont="1" applyBorder="1" applyAlignment="1">
      <alignment horizontal="center" vertical="center" shrinkToFit="1"/>
    </xf>
    <xf numFmtId="0" fontId="41" fillId="0" borderId="0" xfId="3" applyFont="1" applyAlignment="1">
      <alignment horizontal="center" vertical="center"/>
    </xf>
    <xf numFmtId="0" fontId="66" fillId="0" borderId="232" xfId="3" applyFont="1" applyBorder="1" applyAlignment="1">
      <alignment horizontal="center" vertical="center"/>
    </xf>
    <xf numFmtId="0" fontId="66" fillId="0" borderId="240" xfId="3" applyFont="1" applyBorder="1" applyAlignment="1">
      <alignment horizontal="center" vertical="center"/>
    </xf>
    <xf numFmtId="0" fontId="70" fillId="0" borderId="252" xfId="3" applyFont="1" applyBorder="1" applyAlignment="1">
      <alignment horizontal="distributed" vertical="center" wrapText="1"/>
    </xf>
    <xf numFmtId="0" fontId="70" fillId="0" borderId="321" xfId="3" applyFont="1" applyBorder="1" applyAlignment="1">
      <alignment horizontal="distributed" vertical="center"/>
    </xf>
    <xf numFmtId="0" fontId="6" fillId="0" borderId="321" xfId="3" applyFont="1" applyBorder="1" applyAlignment="1">
      <alignment horizontal="left" shrinkToFit="1"/>
    </xf>
    <xf numFmtId="0" fontId="6" fillId="0" borderId="322" xfId="3" applyFont="1" applyBorder="1" applyAlignment="1">
      <alignment horizontal="left" shrinkToFit="1"/>
    </xf>
    <xf numFmtId="0" fontId="6" fillId="0" borderId="323" xfId="3" applyFont="1" applyBorder="1" applyAlignment="1">
      <alignment horizontal="left" shrinkToFit="1"/>
    </xf>
    <xf numFmtId="0" fontId="6" fillId="0" borderId="324" xfId="3" applyFont="1" applyBorder="1" applyAlignment="1">
      <alignment vertical="center"/>
    </xf>
    <xf numFmtId="0" fontId="6" fillId="0" borderId="314" xfId="3" applyFont="1" applyBorder="1" applyAlignment="1">
      <alignment vertical="center"/>
    </xf>
    <xf numFmtId="0" fontId="6" fillId="0" borderId="253" xfId="3" applyFont="1" applyBorder="1" applyAlignment="1">
      <alignment vertical="center"/>
    </xf>
    <xf numFmtId="0" fontId="6" fillId="0" borderId="315" xfId="3" applyFont="1" applyBorder="1" applyAlignment="1">
      <alignment vertical="center"/>
    </xf>
    <xf numFmtId="0" fontId="6" fillId="0" borderId="246" xfId="3" applyFont="1" applyBorder="1" applyAlignment="1">
      <alignment horizontal="center" vertical="center" shrinkToFit="1"/>
    </xf>
    <xf numFmtId="14" fontId="6" fillId="0" borderId="246" xfId="3" applyNumberFormat="1" applyFont="1" applyBorder="1" applyAlignment="1">
      <alignment horizontal="center" vertical="center" shrinkToFit="1"/>
    </xf>
    <xf numFmtId="0" fontId="49" fillId="0" borderId="246" xfId="3" applyFont="1" applyBorder="1" applyAlignment="1">
      <alignment horizontal="center" vertical="center" shrinkToFit="1"/>
    </xf>
    <xf numFmtId="0" fontId="49" fillId="0" borderId="246" xfId="3" applyFont="1" applyBorder="1" applyAlignment="1">
      <alignment horizontal="left" vertical="center" shrinkToFit="1"/>
    </xf>
    <xf numFmtId="0" fontId="46" fillId="0" borderId="246" xfId="3" applyFont="1" applyBorder="1" applyAlignment="1">
      <alignment horizontal="center" vertical="center" shrinkToFit="1"/>
    </xf>
    <xf numFmtId="0" fontId="46" fillId="0" borderId="251" xfId="3" applyFont="1" applyBorder="1" applyAlignment="1">
      <alignment horizontal="center" vertical="center" shrinkToFit="1"/>
    </xf>
    <xf numFmtId="0" fontId="70" fillId="0" borderId="241" xfId="3" applyFont="1" applyBorder="1" applyAlignment="1">
      <alignment horizontal="distributed" vertical="center" wrapText="1"/>
    </xf>
    <xf numFmtId="0" fontId="70" fillId="0" borderId="274" xfId="3" applyFont="1" applyBorder="1" applyAlignment="1">
      <alignment horizontal="distributed" vertical="center"/>
    </xf>
    <xf numFmtId="49" fontId="6" fillId="0" borderId="274" xfId="3" applyNumberFormat="1" applyFont="1" applyBorder="1" applyAlignment="1">
      <alignment horizontal="left" shrinkToFit="1"/>
    </xf>
    <xf numFmtId="0" fontId="6" fillId="0" borderId="275" xfId="3" applyFont="1" applyBorder="1" applyAlignment="1">
      <alignment horizontal="left" shrinkToFit="1"/>
    </xf>
    <xf numFmtId="0" fontId="6" fillId="0" borderId="276" xfId="3" applyFont="1" applyBorder="1" applyAlignment="1">
      <alignment horizontal="left" shrinkToFit="1"/>
    </xf>
    <xf numFmtId="0" fontId="6" fillId="0" borderId="276" xfId="3" applyFont="1" applyBorder="1" applyAlignment="1">
      <alignment vertical="center"/>
    </xf>
    <xf numFmtId="0" fontId="6" fillId="0" borderId="242" xfId="3" applyFont="1" applyBorder="1" applyAlignment="1">
      <alignment vertical="center"/>
    </xf>
    <xf numFmtId="0" fontId="6" fillId="0" borderId="325" xfId="3" applyFont="1" applyBorder="1" applyAlignment="1">
      <alignment vertical="center"/>
    </xf>
    <xf numFmtId="0" fontId="70" fillId="0" borderId="232" xfId="3" applyFont="1" applyBorder="1" applyAlignment="1">
      <alignment horizontal="distributed" vertical="center"/>
    </xf>
    <xf numFmtId="0" fontId="70" fillId="0" borderId="316" xfId="3" applyFont="1" applyBorder="1" applyAlignment="1">
      <alignment horizontal="distributed" vertical="center" wrapText="1"/>
    </xf>
    <xf numFmtId="0" fontId="70" fillId="0" borderId="261" xfId="3" applyFont="1" applyBorder="1" applyAlignment="1">
      <alignment horizontal="distributed" vertical="center"/>
    </xf>
    <xf numFmtId="0" fontId="4" fillId="0" borderId="317" xfId="3" applyFont="1" applyBorder="1" applyAlignment="1">
      <alignment horizontal="center" vertical="center"/>
    </xf>
    <xf numFmtId="0" fontId="4" fillId="0" borderId="318" xfId="3" applyFont="1" applyBorder="1" applyAlignment="1">
      <alignment horizontal="center" vertical="center"/>
    </xf>
    <xf numFmtId="0" fontId="4" fillId="0" borderId="319" xfId="3" applyFont="1" applyBorder="1" applyAlignment="1">
      <alignment horizontal="center" vertical="center"/>
    </xf>
    <xf numFmtId="0" fontId="70" fillId="0" borderId="261" xfId="3" applyFont="1" applyBorder="1" applyAlignment="1">
      <alignment horizontal="distributed" vertical="center" wrapText="1"/>
    </xf>
    <xf numFmtId="0" fontId="4" fillId="0" borderId="320" xfId="3" applyFont="1" applyBorder="1" applyAlignment="1">
      <alignment horizontal="center" vertical="center"/>
    </xf>
    <xf numFmtId="0" fontId="70" fillId="0" borderId="245" xfId="3" applyFont="1" applyBorder="1" applyAlignment="1">
      <alignment horizontal="center" vertical="center" wrapText="1"/>
    </xf>
    <xf numFmtId="0" fontId="70" fillId="0" borderId="246" xfId="3" applyFont="1" applyBorder="1" applyAlignment="1">
      <alignment horizontal="center" vertical="center" wrapText="1"/>
    </xf>
    <xf numFmtId="0" fontId="4" fillId="0" borderId="253" xfId="3" applyFont="1" applyBorder="1" applyAlignment="1">
      <alignment horizontal="center" vertical="center"/>
    </xf>
    <xf numFmtId="0" fontId="4" fillId="0" borderId="246" xfId="3" applyFont="1" applyBorder="1" applyAlignment="1">
      <alignment horizontal="center" vertical="center"/>
    </xf>
    <xf numFmtId="0" fontId="69" fillId="0" borderId="246" xfId="3" applyFont="1" applyBorder="1" applyAlignment="1">
      <alignment horizontal="distributed" vertical="center"/>
    </xf>
    <xf numFmtId="0" fontId="6" fillId="0" borderId="247" xfId="3" applyFont="1" applyBorder="1" applyAlignment="1">
      <alignment horizontal="center" vertical="center"/>
    </xf>
    <xf numFmtId="0" fontId="6" fillId="0" borderId="248" xfId="3" applyFont="1" applyBorder="1" applyAlignment="1">
      <alignment horizontal="center" vertical="center"/>
    </xf>
    <xf numFmtId="0" fontId="6" fillId="0" borderId="249" xfId="3" applyFont="1" applyBorder="1" applyAlignment="1">
      <alignment horizontal="center" vertical="center"/>
    </xf>
    <xf numFmtId="0" fontId="66" fillId="0" borderId="254" xfId="3" applyFont="1" applyBorder="1" applyAlignment="1">
      <alignment horizontal="distributed" vertical="center"/>
    </xf>
    <xf numFmtId="0" fontId="66" fillId="0" borderId="389" xfId="3" applyFont="1" applyBorder="1" applyAlignment="1">
      <alignment horizontal="distributed" vertical="center"/>
    </xf>
    <xf numFmtId="0" fontId="46" fillId="0" borderId="257" xfId="3" applyFont="1" applyBorder="1" applyAlignment="1">
      <alignment horizontal="center" vertical="center" shrinkToFit="1"/>
    </xf>
    <xf numFmtId="0" fontId="66" fillId="0" borderId="314" xfId="3" applyFont="1" applyBorder="1" applyAlignment="1">
      <alignment horizontal="center" vertical="center"/>
    </xf>
    <xf numFmtId="0" fontId="70" fillId="0" borderId="314" xfId="3" applyFont="1" applyBorder="1" applyAlignment="1">
      <alignment horizontal="distributed" vertical="center" wrapText="1"/>
    </xf>
    <xf numFmtId="0" fontId="70" fillId="0" borderId="314" xfId="3" applyFont="1" applyBorder="1" applyAlignment="1">
      <alignment horizontal="distributed" vertical="center"/>
    </xf>
    <xf numFmtId="0" fontId="66" fillId="0" borderId="315" xfId="3" applyFont="1" applyBorder="1" applyAlignment="1">
      <alignment horizontal="center" vertical="center"/>
    </xf>
    <xf numFmtId="0" fontId="66" fillId="0" borderId="254" xfId="3" applyFont="1" applyBorder="1" applyAlignment="1">
      <alignment horizontal="center" vertical="center"/>
    </xf>
    <xf numFmtId="0" fontId="66" fillId="0" borderId="389" xfId="3" applyFont="1" applyBorder="1" applyAlignment="1">
      <alignment horizontal="center" vertical="center"/>
    </xf>
    <xf numFmtId="0" fontId="78" fillId="7" borderId="351" xfId="3" applyFont="1" applyFill="1" applyBorder="1" applyAlignment="1">
      <alignment horizontal="center" vertical="center"/>
    </xf>
    <xf numFmtId="0" fontId="78" fillId="7" borderId="352" xfId="3" applyFont="1" applyFill="1" applyBorder="1" applyAlignment="1">
      <alignment horizontal="center" vertical="center"/>
    </xf>
    <xf numFmtId="0" fontId="78" fillId="7" borderId="353" xfId="3" applyFont="1" applyFill="1" applyBorder="1" applyAlignment="1">
      <alignment horizontal="center" vertical="center"/>
    </xf>
    <xf numFmtId="0" fontId="46" fillId="0" borderId="261" xfId="3" applyFont="1" applyBorder="1" applyAlignment="1">
      <alignment horizontal="center" vertical="center" shrinkToFit="1"/>
    </xf>
    <xf numFmtId="0" fontId="46" fillId="0" borderId="264" xfId="3" applyFont="1" applyBorder="1" applyAlignment="1">
      <alignment horizontal="center" vertical="center" shrinkToFit="1"/>
    </xf>
    <xf numFmtId="0" fontId="6" fillId="0" borderId="261" xfId="3" applyFont="1" applyBorder="1" applyAlignment="1">
      <alignment horizontal="center" vertical="center" shrinkToFit="1"/>
    </xf>
    <xf numFmtId="14" fontId="6" fillId="0" borderId="261" xfId="3" applyNumberFormat="1" applyFont="1" applyBorder="1" applyAlignment="1">
      <alignment horizontal="center" vertical="center" shrinkToFit="1"/>
    </xf>
    <xf numFmtId="0" fontId="49" fillId="0" borderId="261" xfId="3" applyFont="1" applyBorder="1" applyAlignment="1">
      <alignment horizontal="center" vertical="center" shrinkToFit="1"/>
    </xf>
    <xf numFmtId="0" fontId="49" fillId="0" borderId="261" xfId="3" applyFont="1" applyBorder="1" applyAlignment="1">
      <alignment horizontal="left" vertical="center" shrinkToFit="1"/>
    </xf>
    <xf numFmtId="0" fontId="46" fillId="0" borderId="262" xfId="3" applyFont="1" applyBorder="1" applyAlignment="1">
      <alignment horizontal="center" vertical="center" shrinkToFit="1"/>
    </xf>
    <xf numFmtId="0" fontId="57" fillId="0" borderId="364" xfId="3" applyFont="1" applyBorder="1" applyAlignment="1">
      <alignment horizontal="distributed" vertical="center" wrapText="1"/>
    </xf>
    <xf numFmtId="0" fontId="57" fillId="0" borderId="0" xfId="3" applyFont="1" applyAlignment="1">
      <alignment horizontal="distributed" vertical="center"/>
    </xf>
    <xf numFmtId="0" fontId="52" fillId="0" borderId="169" xfId="3" applyFont="1" applyBorder="1" applyAlignment="1">
      <alignment horizontal="center" vertical="center"/>
    </xf>
    <xf numFmtId="0" fontId="57" fillId="0" borderId="371" xfId="3" applyFont="1" applyBorder="1" applyAlignment="1">
      <alignment horizontal="center" vertical="center" wrapText="1"/>
    </xf>
    <xf numFmtId="0" fontId="57" fillId="0" borderId="171" xfId="3" applyFont="1" applyBorder="1" applyAlignment="1">
      <alignment horizontal="center" vertical="center" wrapText="1"/>
    </xf>
    <xf numFmtId="0" fontId="6" fillId="0" borderId="398" xfId="3" applyFont="1" applyBorder="1" applyAlignment="1">
      <alignment horizontal="center" vertical="center" shrinkToFit="1"/>
    </xf>
    <xf numFmtId="0" fontId="6" fillId="0" borderId="187" xfId="3" applyFont="1" applyBorder="1" applyAlignment="1">
      <alignment horizontal="center" vertical="center" shrinkToFit="1"/>
    </xf>
    <xf numFmtId="14" fontId="6" fillId="0" borderId="187" xfId="3" applyNumberFormat="1" applyFont="1" applyBorder="1" applyAlignment="1">
      <alignment horizontal="center" vertical="center" shrinkToFit="1"/>
    </xf>
    <xf numFmtId="0" fontId="49" fillId="0" borderId="187" xfId="3" applyFont="1" applyBorder="1" applyAlignment="1">
      <alignment horizontal="center" vertical="center" shrinkToFit="1"/>
    </xf>
    <xf numFmtId="0" fontId="49" fillId="0" borderId="187" xfId="3" applyFont="1" applyBorder="1" applyAlignment="1">
      <alignment horizontal="left" vertical="center" shrinkToFit="1"/>
    </xf>
    <xf numFmtId="0" fontId="59" fillId="0" borderId="195" xfId="3" applyFont="1" applyBorder="1" applyAlignment="1">
      <alignment horizontal="center" wrapText="1"/>
    </xf>
    <xf numFmtId="0" fontId="64" fillId="0" borderId="189" xfId="3" applyFont="1" applyBorder="1" applyAlignment="1">
      <alignment vertical="center"/>
    </xf>
    <xf numFmtId="0" fontId="64" fillId="0" borderId="190" xfId="3" applyFont="1" applyBorder="1" applyAlignment="1">
      <alignment vertical="center"/>
    </xf>
    <xf numFmtId="0" fontId="32" fillId="0" borderId="200" xfId="3" applyFont="1" applyBorder="1" applyAlignment="1">
      <alignment horizontal="center" vertical="center" shrinkToFit="1"/>
    </xf>
    <xf numFmtId="0" fontId="32" fillId="0" borderId="197" xfId="3" applyFont="1" applyBorder="1" applyAlignment="1">
      <alignment horizontal="center" vertical="center" shrinkToFit="1"/>
    </xf>
    <xf numFmtId="0" fontId="32" fillId="0" borderId="201" xfId="3" applyFont="1" applyBorder="1" applyAlignment="1">
      <alignment horizontal="center" vertical="center" shrinkToFit="1"/>
    </xf>
    <xf numFmtId="0" fontId="64" fillId="0" borderId="196" xfId="3" applyFont="1" applyBorder="1" applyAlignment="1">
      <alignment horizontal="distributed" vertical="center" wrapText="1"/>
    </xf>
    <xf numFmtId="0" fontId="59" fillId="0" borderId="204" xfId="3" applyFont="1" applyBorder="1" applyAlignment="1">
      <alignment horizontal="center" vertical="center"/>
    </xf>
    <xf numFmtId="0" fontId="6" fillId="0" borderId="206" xfId="3" applyFont="1" applyBorder="1" applyAlignment="1">
      <alignment horizontal="center" vertical="center" shrinkToFit="1"/>
    </xf>
    <xf numFmtId="0" fontId="49" fillId="0" borderId="206" xfId="3" applyFont="1" applyBorder="1" applyAlignment="1">
      <alignment horizontal="center" vertical="center" shrinkToFit="1"/>
    </xf>
    <xf numFmtId="0" fontId="49" fillId="0" borderId="206" xfId="3" applyFont="1" applyBorder="1" applyAlignment="1">
      <alignment horizontal="left" vertical="center" shrinkToFit="1"/>
    </xf>
    <xf numFmtId="0" fontId="46" fillId="0" borderId="207" xfId="3" applyFont="1" applyBorder="1" applyAlignment="1">
      <alignment horizontal="center" vertical="center" shrinkToFit="1"/>
    </xf>
    <xf numFmtId="0" fontId="46" fillId="0" borderId="208" xfId="3" applyFont="1" applyBorder="1" applyAlignment="1">
      <alignment horizontal="center" vertical="center" shrinkToFit="1"/>
    </xf>
    <xf numFmtId="0" fontId="59" fillId="0" borderId="400" xfId="3" applyFont="1" applyBorder="1" applyAlignment="1">
      <alignment horizontal="center" vertical="center"/>
    </xf>
    <xf numFmtId="0" fontId="46" fillId="0" borderId="206" xfId="3" applyFont="1" applyBorder="1" applyAlignment="1">
      <alignment horizontal="center" vertical="center" shrinkToFit="1"/>
    </xf>
    <xf numFmtId="0" fontId="46" fillId="0" borderId="215" xfId="3" applyFont="1" applyBorder="1" applyAlignment="1">
      <alignment horizontal="center" vertical="center" shrinkToFit="1"/>
    </xf>
    <xf numFmtId="0" fontId="59" fillId="0" borderId="217" xfId="3" applyFont="1" applyBorder="1" applyAlignment="1">
      <alignment horizontal="distributed" vertical="center"/>
    </xf>
    <xf numFmtId="0" fontId="46" fillId="0" borderId="221" xfId="3" applyFont="1" applyBorder="1" applyAlignment="1">
      <alignment horizontal="center" vertical="center" shrinkToFit="1"/>
    </xf>
    <xf numFmtId="0" fontId="46" fillId="0" borderId="219" xfId="3" applyFont="1" applyBorder="1" applyAlignment="1">
      <alignment horizontal="center" vertical="center" shrinkToFit="1"/>
    </xf>
    <xf numFmtId="0" fontId="46" fillId="0" borderId="220" xfId="3" applyFont="1" applyBorder="1" applyAlignment="1">
      <alignment horizontal="center" vertical="center" shrinkToFit="1"/>
    </xf>
    <xf numFmtId="0" fontId="59" fillId="0" borderId="303" xfId="3" applyFont="1" applyBorder="1" applyAlignment="1">
      <alignment horizontal="center" vertical="center"/>
    </xf>
    <xf numFmtId="0" fontId="59" fillId="0" borderId="307" xfId="3" applyFont="1" applyBorder="1" applyAlignment="1">
      <alignment horizontal="center" vertical="center"/>
    </xf>
    <xf numFmtId="0" fontId="59" fillId="0" borderId="217" xfId="3" applyFont="1" applyBorder="1" applyAlignment="1">
      <alignment horizontal="center" vertical="center"/>
    </xf>
    <xf numFmtId="0" fontId="6" fillId="0" borderId="356" xfId="3" applyFont="1" applyBorder="1" applyAlignment="1">
      <alignment horizontal="center" vertical="center" shrinkToFit="1"/>
    </xf>
    <xf numFmtId="0" fontId="6" fillId="0" borderId="357" xfId="3" applyFont="1" applyBorder="1" applyAlignment="1">
      <alignment horizontal="center" vertical="center" shrinkToFit="1"/>
    </xf>
    <xf numFmtId="0" fontId="6" fillId="0" borderId="358" xfId="3" applyFont="1" applyBorder="1" applyAlignment="1">
      <alignment horizontal="center" vertical="center" shrinkToFit="1"/>
    </xf>
    <xf numFmtId="0" fontId="46" fillId="0" borderId="222" xfId="3" applyFont="1" applyBorder="1" applyAlignment="1">
      <alignment horizontal="center" vertical="center" shrinkToFit="1"/>
    </xf>
    <xf numFmtId="0" fontId="46" fillId="0" borderId="223" xfId="3" applyFont="1" applyBorder="1" applyAlignment="1">
      <alignment horizontal="center" vertical="center" shrinkToFit="1"/>
    </xf>
    <xf numFmtId="0" fontId="6" fillId="0" borderId="224" xfId="3" applyFont="1" applyBorder="1" applyAlignment="1">
      <alignment horizontal="center" vertical="center" shrinkToFit="1"/>
    </xf>
    <xf numFmtId="0" fontId="49" fillId="0" borderId="224" xfId="3" applyFont="1" applyBorder="1" applyAlignment="1">
      <alignment horizontal="center" vertical="center" shrinkToFit="1"/>
    </xf>
    <xf numFmtId="0" fontId="49" fillId="0" borderId="224" xfId="3" applyFont="1" applyBorder="1" applyAlignment="1">
      <alignment horizontal="left" vertical="center" shrinkToFit="1"/>
    </xf>
    <xf numFmtId="0" fontId="46" fillId="0" borderId="224" xfId="3" applyFont="1" applyBorder="1" applyAlignment="1">
      <alignment horizontal="center" vertical="center" shrinkToFit="1"/>
    </xf>
    <xf numFmtId="0" fontId="46" fillId="0" borderId="225" xfId="3" applyFont="1" applyBorder="1" applyAlignment="1">
      <alignment horizontal="center" vertical="center" shrinkToFit="1"/>
    </xf>
    <xf numFmtId="0" fontId="70" fillId="0" borderId="236" xfId="3" applyFont="1" applyBorder="1" applyAlignment="1">
      <alignment horizontal="left" vertical="center" wrapText="1"/>
    </xf>
    <xf numFmtId="0" fontId="70" fillId="0" borderId="237" xfId="3" applyFont="1" applyBorder="1" applyAlignment="1">
      <alignment horizontal="left" vertical="center" wrapText="1"/>
    </xf>
    <xf numFmtId="0" fontId="70" fillId="0" borderId="238" xfId="3" applyFont="1" applyBorder="1" applyAlignment="1">
      <alignment horizontal="left" vertical="center" wrapText="1"/>
    </xf>
    <xf numFmtId="0" fontId="70" fillId="0" borderId="226" xfId="3" applyFont="1" applyBorder="1" applyAlignment="1">
      <alignment vertical="center"/>
    </xf>
    <xf numFmtId="0" fontId="70" fillId="0" borderId="227" xfId="3" applyFont="1" applyBorder="1" applyAlignment="1">
      <alignment vertical="center"/>
    </xf>
    <xf numFmtId="0" fontId="32" fillId="0" borderId="272" xfId="3" applyFont="1" applyBorder="1" applyAlignment="1">
      <alignment horizontal="center" vertical="center" shrinkToFit="1"/>
    </xf>
    <xf numFmtId="0" fontId="32" fillId="0" borderId="234" xfId="3" applyFont="1" applyBorder="1" applyAlignment="1">
      <alignment horizontal="center" vertical="center" shrinkToFit="1"/>
    </xf>
    <xf numFmtId="0" fontId="32" fillId="0" borderId="273" xfId="3" applyFont="1" applyBorder="1" applyAlignment="1">
      <alignment horizontal="center" vertical="center" shrinkToFit="1"/>
    </xf>
    <xf numFmtId="0" fontId="46" fillId="0" borderId="402" xfId="3" applyFont="1" applyBorder="1" applyAlignment="1">
      <alignment horizontal="center" vertical="center" shrinkToFit="1"/>
    </xf>
    <xf numFmtId="0" fontId="6" fillId="0" borderId="242" xfId="3" applyFont="1" applyBorder="1" applyAlignment="1">
      <alignment horizontal="center" vertical="center" shrinkToFit="1"/>
    </xf>
    <xf numFmtId="0" fontId="49" fillId="0" borderId="242" xfId="3" applyFont="1" applyBorder="1" applyAlignment="1">
      <alignment horizontal="center" vertical="center" shrinkToFit="1"/>
    </xf>
    <xf numFmtId="0" fontId="49" fillId="0" borderId="242" xfId="3" applyFont="1" applyBorder="1" applyAlignment="1">
      <alignment horizontal="left" vertical="center" shrinkToFit="1"/>
    </xf>
    <xf numFmtId="0" fontId="46" fillId="0" borderId="242" xfId="3" applyFont="1" applyBorder="1" applyAlignment="1">
      <alignment horizontal="center" vertical="center" shrinkToFit="1"/>
    </xf>
    <xf numFmtId="0" fontId="46" fillId="0" borderId="244" xfId="3" applyFont="1" applyBorder="1" applyAlignment="1">
      <alignment horizontal="center" vertical="center" shrinkToFit="1"/>
    </xf>
    <xf numFmtId="0" fontId="66" fillId="0" borderId="255" xfId="3" applyFont="1" applyBorder="1" applyAlignment="1">
      <alignment horizontal="distributed" vertical="center"/>
    </xf>
    <xf numFmtId="0" fontId="6" fillId="0" borderId="401" xfId="3" applyFont="1" applyBorder="1" applyAlignment="1">
      <alignment horizontal="center" vertical="center" shrinkToFit="1"/>
    </xf>
    <xf numFmtId="0" fontId="66" fillId="0" borderId="255" xfId="3" applyFont="1" applyBorder="1" applyAlignment="1">
      <alignment horizontal="center" vertical="center"/>
    </xf>
    <xf numFmtId="0" fontId="11" fillId="0" borderId="246" xfId="3" applyFont="1" applyBorder="1" applyAlignment="1">
      <alignment horizontal="center" vertical="center" shrinkToFit="1"/>
    </xf>
    <xf numFmtId="0" fontId="11" fillId="0" borderId="261" xfId="3" applyFont="1" applyBorder="1" applyAlignment="1">
      <alignment horizontal="center" vertical="center" shrinkToFit="1"/>
    </xf>
    <xf numFmtId="0" fontId="21" fillId="0" borderId="42" xfId="0" applyFont="1" applyBorder="1" applyAlignment="1">
      <alignment horizontal="center" vertical="center"/>
    </xf>
    <xf numFmtId="0" fontId="21" fillId="0" borderId="2" xfId="0" applyFont="1" applyBorder="1" applyAlignment="1">
      <alignment horizontal="center" vertical="center"/>
    </xf>
    <xf numFmtId="0" fontId="21" fillId="0" borderId="8" xfId="0" applyFont="1" applyBorder="1" applyAlignment="1">
      <alignment horizontal="center" vertical="center"/>
    </xf>
    <xf numFmtId="0" fontId="21" fillId="0" borderId="1" xfId="0" applyFont="1" applyBorder="1" applyAlignment="1">
      <alignment horizontal="center" vertical="center"/>
    </xf>
    <xf numFmtId="0" fontId="25" fillId="0" borderId="2" xfId="0" applyFont="1" applyBorder="1" applyAlignment="1">
      <alignment horizontal="center" vertical="center"/>
    </xf>
    <xf numFmtId="0" fontId="25" fillId="0" borderId="8" xfId="0" applyFont="1" applyBorder="1" applyAlignment="1">
      <alignment horizontal="center" vertical="center"/>
    </xf>
    <xf numFmtId="0" fontId="25" fillId="0" borderId="5" xfId="0" applyFont="1" applyBorder="1" applyAlignment="1">
      <alignment horizontal="center" vertical="center"/>
    </xf>
    <xf numFmtId="0" fontId="25" fillId="0" borderId="9" xfId="0" applyFont="1" applyBorder="1" applyAlignment="1">
      <alignment horizontal="center" vertical="center"/>
    </xf>
    <xf numFmtId="0" fontId="21" fillId="0" borderId="5" xfId="0" applyFont="1" applyBorder="1" applyAlignment="1">
      <alignment horizontal="center" vertical="center"/>
    </xf>
    <xf numFmtId="0" fontId="22" fillId="0" borderId="0" xfId="0" applyFont="1" applyAlignment="1">
      <alignment horizontal="center" vertical="center" wrapText="1"/>
    </xf>
    <xf numFmtId="0" fontId="21" fillId="0" borderId="60" xfId="0" applyFont="1" applyBorder="1" applyAlignment="1">
      <alignment horizontal="center" vertical="center" shrinkToFit="1"/>
    </xf>
    <xf numFmtId="0" fontId="21" fillId="0" borderId="0" xfId="0" applyFont="1" applyAlignment="1">
      <alignment horizontal="center" vertical="center" shrinkToFit="1"/>
    </xf>
    <xf numFmtId="0" fontId="21" fillId="0" borderId="88" xfId="0" applyFont="1" applyBorder="1" applyAlignment="1">
      <alignment horizontal="center" vertical="center" shrinkToFit="1"/>
    </xf>
    <xf numFmtId="0" fontId="21" fillId="0" borderId="44" xfId="0" applyFont="1" applyBorder="1" applyAlignment="1">
      <alignment horizontal="center" vertical="center" shrinkToFit="1"/>
    </xf>
    <xf numFmtId="0" fontId="21" fillId="0" borderId="5" xfId="0" applyFont="1" applyBorder="1" applyAlignment="1">
      <alignment horizontal="center" vertical="center" shrinkToFit="1"/>
    </xf>
    <xf numFmtId="0" fontId="21" fillId="0" borderId="9" xfId="0" applyFont="1" applyBorder="1" applyAlignment="1">
      <alignment horizontal="center" vertical="center" shrinkToFit="1"/>
    </xf>
    <xf numFmtId="0" fontId="26" fillId="0" borderId="42" xfId="0" applyFont="1" applyBorder="1" applyAlignment="1">
      <alignment horizontal="center" vertical="center" shrinkToFit="1"/>
    </xf>
    <xf numFmtId="0" fontId="26" fillId="0" borderId="2" xfId="0" applyFont="1" applyBorder="1" applyAlignment="1">
      <alignment horizontal="center" vertical="center" shrinkToFit="1"/>
    </xf>
    <xf numFmtId="0" fontId="26" fillId="0" borderId="8" xfId="0" applyFont="1" applyBorder="1" applyAlignment="1">
      <alignment horizontal="center" vertical="center" shrinkToFit="1"/>
    </xf>
    <xf numFmtId="0" fontId="21" fillId="0" borderId="4" xfId="0" applyFont="1" applyBorder="1" applyAlignment="1">
      <alignment horizontal="center" vertical="center"/>
    </xf>
    <xf numFmtId="0" fontId="21" fillId="0" borderId="45" xfId="0" applyFont="1" applyBorder="1" applyAlignment="1">
      <alignment horizontal="center" vertical="center"/>
    </xf>
    <xf numFmtId="0" fontId="21" fillId="0" borderId="3" xfId="0" applyFont="1" applyBorder="1" applyAlignment="1">
      <alignment horizontal="center" vertical="center"/>
    </xf>
    <xf numFmtId="0" fontId="21" fillId="0" borderId="0" xfId="0" applyFont="1" applyAlignment="1">
      <alignment horizontal="center" vertical="center"/>
    </xf>
    <xf numFmtId="0" fontId="21" fillId="0" borderId="61" xfId="0" applyFont="1" applyBorder="1" applyAlignment="1">
      <alignment horizontal="center" vertical="center"/>
    </xf>
    <xf numFmtId="0" fontId="23" fillId="0" borderId="0" xfId="0" applyFont="1" applyAlignment="1">
      <alignment horizontal="center"/>
    </xf>
    <xf numFmtId="0" fontId="24" fillId="0" borderId="0" xfId="0" applyFont="1" applyAlignment="1">
      <alignment horizontal="center"/>
    </xf>
    <xf numFmtId="0" fontId="21" fillId="0" borderId="36" xfId="0" applyFont="1" applyBorder="1" applyAlignment="1">
      <alignment horizontal="center" vertical="center"/>
    </xf>
    <xf numFmtId="0" fontId="21" fillId="0" borderId="22" xfId="0" applyFont="1" applyBorder="1" applyAlignment="1">
      <alignment horizontal="center" vertical="center"/>
    </xf>
    <xf numFmtId="0" fontId="21" fillId="0" borderId="10" xfId="0" applyFont="1" applyBorder="1" applyAlignment="1">
      <alignment horizontal="center" vertical="center"/>
    </xf>
    <xf numFmtId="0" fontId="21" fillId="0" borderId="11" xfId="0" applyFont="1" applyBorder="1" applyAlignment="1">
      <alignment horizontal="left" vertical="center" indent="1"/>
    </xf>
    <xf numFmtId="0" fontId="21" fillId="0" borderId="22" xfId="0" applyFont="1" applyBorder="1" applyAlignment="1">
      <alignment horizontal="left" vertical="center" indent="1"/>
    </xf>
    <xf numFmtId="0" fontId="21" fillId="0" borderId="63" xfId="0" applyFont="1" applyBorder="1" applyAlignment="1">
      <alignment horizontal="left" vertical="center" indent="1"/>
    </xf>
    <xf numFmtId="0" fontId="26" fillId="0" borderId="1" xfId="0" applyFont="1" applyBorder="1" applyAlignment="1">
      <alignment horizontal="center" vertical="center"/>
    </xf>
    <xf numFmtId="0" fontId="26" fillId="0" borderId="2" xfId="0" applyFont="1" applyBorder="1" applyAlignment="1">
      <alignment horizontal="center" vertical="center"/>
    </xf>
    <xf numFmtId="0" fontId="26" fillId="0" borderId="43" xfId="0" applyFont="1" applyBorder="1" applyAlignment="1">
      <alignment horizontal="center" vertical="center"/>
    </xf>
    <xf numFmtId="0" fontId="37" fillId="0" borderId="0" xfId="0" applyFont="1" applyAlignment="1">
      <alignment horizontal="center" vertical="center"/>
    </xf>
    <xf numFmtId="0" fontId="37" fillId="0" borderId="0" xfId="0" applyFont="1" applyAlignment="1">
      <alignment horizontal="center" vertical="center" shrinkToFit="1"/>
    </xf>
    <xf numFmtId="0" fontId="21" fillId="0" borderId="49" xfId="0" applyFont="1" applyBorder="1" applyAlignment="1">
      <alignment horizontal="center" vertical="center"/>
    </xf>
    <xf numFmtId="0" fontId="21" fillId="0" borderId="53" xfId="0" applyFont="1" applyBorder="1" applyAlignment="1">
      <alignment horizontal="center" vertical="center"/>
    </xf>
    <xf numFmtId="0" fontId="21" fillId="0" borderId="79" xfId="0" applyFont="1" applyBorder="1" applyAlignment="1">
      <alignment horizontal="center" vertical="center"/>
    </xf>
    <xf numFmtId="0" fontId="21" fillId="0" borderId="80" xfId="0" applyFont="1" applyBorder="1" applyAlignment="1">
      <alignment horizontal="center" vertical="center"/>
    </xf>
    <xf numFmtId="0" fontId="21" fillId="0" borderId="81" xfId="0" applyFont="1" applyBorder="1" applyAlignment="1">
      <alignment horizontal="center" vertical="center"/>
    </xf>
    <xf numFmtId="0" fontId="21" fillId="0" borderId="49" xfId="0" applyFont="1" applyBorder="1" applyAlignment="1">
      <alignment horizontal="center" vertical="center" shrinkToFit="1"/>
    </xf>
    <xf numFmtId="0" fontId="21" fillId="0" borderId="119" xfId="0" applyFont="1" applyBorder="1" applyAlignment="1">
      <alignment horizontal="center" vertical="center" shrinkToFit="1"/>
    </xf>
    <xf numFmtId="0" fontId="21" fillId="0" borderId="71" xfId="0" applyFont="1" applyBorder="1" applyAlignment="1">
      <alignment horizontal="center" vertical="center" shrinkToFit="1"/>
    </xf>
    <xf numFmtId="0" fontId="30" fillId="0" borderId="53" xfId="0" applyFont="1" applyBorder="1" applyAlignment="1">
      <alignment horizontal="center" vertical="center" shrinkToFit="1"/>
    </xf>
    <xf numFmtId="0" fontId="30" fillId="0" borderId="54" xfId="0" applyFont="1" applyBorder="1" applyAlignment="1">
      <alignment horizontal="center" vertical="center" shrinkToFit="1"/>
    </xf>
    <xf numFmtId="0" fontId="30" fillId="0" borderId="55" xfId="0" applyFont="1" applyBorder="1" applyAlignment="1">
      <alignment horizontal="center" vertical="center" shrinkToFit="1"/>
    </xf>
    <xf numFmtId="0" fontId="26" fillId="0" borderId="56" xfId="0" applyFont="1" applyBorder="1" applyAlignment="1">
      <alignment horizontal="center" vertical="center"/>
    </xf>
    <xf numFmtId="0" fontId="29" fillId="0" borderId="52" xfId="0" applyFont="1" applyBorder="1" applyAlignment="1">
      <alignment horizontal="center" vertical="center"/>
    </xf>
    <xf numFmtId="0" fontId="29" fillId="0" borderId="51" xfId="0" applyFont="1" applyBorder="1" applyAlignment="1">
      <alignment horizontal="center" vertical="center"/>
    </xf>
    <xf numFmtId="0" fontId="26" fillId="0" borderId="50" xfId="0" applyFont="1" applyBorder="1" applyAlignment="1">
      <alignment horizontal="center" vertical="center" wrapText="1"/>
    </xf>
    <xf numFmtId="0" fontId="26" fillId="0" borderId="74" xfId="0" applyFont="1" applyBorder="1" applyAlignment="1">
      <alignment horizontal="center" vertical="center" wrapText="1"/>
    </xf>
    <xf numFmtId="0" fontId="21" fillId="0" borderId="76" xfId="0" applyFont="1" applyBorder="1" applyAlignment="1">
      <alignment horizontal="center" vertical="center"/>
    </xf>
    <xf numFmtId="0" fontId="21" fillId="0" borderId="77" xfId="0" applyFont="1" applyBorder="1" applyAlignment="1">
      <alignment horizontal="center" vertical="center"/>
    </xf>
    <xf numFmtId="0" fontId="26" fillId="0" borderId="46" xfId="0" applyFont="1" applyBorder="1" applyAlignment="1">
      <alignment horizontal="center" vertical="center" wrapText="1"/>
    </xf>
    <xf numFmtId="0" fontId="26" fillId="0" borderId="51"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78" xfId="0" applyFont="1" applyBorder="1" applyAlignment="1">
      <alignment horizontal="center" vertical="center" wrapText="1"/>
    </xf>
    <xf numFmtId="0" fontId="26" fillId="0" borderId="42" xfId="0" applyFont="1" applyBorder="1" applyAlignment="1">
      <alignment horizontal="center" vertical="center"/>
    </xf>
    <xf numFmtId="0" fontId="26" fillId="0" borderId="8" xfId="0" applyFont="1" applyBorder="1" applyAlignment="1">
      <alignment horizontal="center" vertical="center"/>
    </xf>
    <xf numFmtId="0" fontId="21" fillId="0" borderId="48" xfId="0" applyFont="1" applyBorder="1" applyAlignment="1">
      <alignment horizontal="center" vertical="center" shrinkToFit="1"/>
    </xf>
    <xf numFmtId="0" fontId="21" fillId="0" borderId="17" xfId="0" applyFont="1" applyBorder="1" applyAlignment="1">
      <alignment horizontal="center" vertical="center" shrinkToFit="1"/>
    </xf>
    <xf numFmtId="49" fontId="26" fillId="0" borderId="44" xfId="0" applyNumberFormat="1" applyFont="1" applyBorder="1" applyAlignment="1">
      <alignment horizontal="center" vertical="center"/>
    </xf>
    <xf numFmtId="49" fontId="26" fillId="0" borderId="5" xfId="0" applyNumberFormat="1" applyFont="1" applyBorder="1" applyAlignment="1">
      <alignment horizontal="center" vertical="center"/>
    </xf>
    <xf numFmtId="49" fontId="26" fillId="0" borderId="9" xfId="0" applyNumberFormat="1" applyFont="1" applyBorder="1" applyAlignment="1">
      <alignment horizontal="center" vertical="center"/>
    </xf>
    <xf numFmtId="0" fontId="21" fillId="0" borderId="38" xfId="0" applyFont="1" applyBorder="1" applyAlignment="1">
      <alignment horizontal="center" vertical="center"/>
    </xf>
    <xf numFmtId="0" fontId="21" fillId="0" borderId="64" xfId="0" applyFont="1" applyBorder="1" applyAlignment="1">
      <alignment horizontal="center" vertical="center"/>
    </xf>
    <xf numFmtId="0" fontId="21" fillId="0" borderId="39" xfId="0" applyFont="1" applyBorder="1" applyAlignment="1">
      <alignment horizontal="center" vertical="center"/>
    </xf>
    <xf numFmtId="0" fontId="21" fillId="0" borderId="116" xfId="0" applyFont="1" applyBorder="1" applyAlignment="1">
      <alignment horizontal="center" vertical="center"/>
    </xf>
    <xf numFmtId="0" fontId="21" fillId="0" borderId="117" xfId="0" applyFont="1" applyBorder="1" applyAlignment="1">
      <alignment horizontal="center" vertical="center"/>
    </xf>
    <xf numFmtId="0" fontId="21" fillId="0" borderId="44" xfId="0" applyFont="1" applyBorder="1" applyAlignment="1">
      <alignment horizontal="center" vertical="center"/>
    </xf>
    <xf numFmtId="0" fontId="27" fillId="0" borderId="1" xfId="0" applyFont="1" applyBorder="1" applyAlignment="1">
      <alignment horizontal="center" vertical="center"/>
    </xf>
    <xf numFmtId="0" fontId="27" fillId="0" borderId="2" xfId="0" applyFont="1" applyBorder="1" applyAlignment="1">
      <alignment horizontal="center" vertical="center"/>
    </xf>
    <xf numFmtId="0" fontId="27" fillId="0" borderId="43" xfId="0" applyFont="1" applyBorder="1" applyAlignment="1">
      <alignment horizontal="center"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0" fontId="27" fillId="0" borderId="45" xfId="0" applyFont="1" applyBorder="1" applyAlignment="1">
      <alignment horizontal="center" vertical="center"/>
    </xf>
    <xf numFmtId="0" fontId="26" fillId="0" borderId="4" xfId="0" applyFont="1" applyBorder="1" applyAlignment="1">
      <alignment horizontal="center" vertical="center"/>
    </xf>
    <xf numFmtId="0" fontId="26" fillId="0" borderId="5" xfId="0" applyFont="1" applyBorder="1" applyAlignment="1">
      <alignment horizontal="center" vertical="center"/>
    </xf>
    <xf numFmtId="0" fontId="26" fillId="0" borderId="45" xfId="0" applyFont="1" applyBorder="1" applyAlignment="1">
      <alignment horizontal="center" vertical="center"/>
    </xf>
    <xf numFmtId="0" fontId="21" fillId="0" borderId="0" xfId="0" applyFont="1" applyAlignment="1">
      <alignment horizontal="left" vertical="center"/>
    </xf>
    <xf numFmtId="0" fontId="28" fillId="0" borderId="29" xfId="0" applyFont="1" applyBorder="1" applyAlignment="1">
      <alignment horizontal="center" vertical="center"/>
    </xf>
    <xf numFmtId="0" fontId="28" fillId="0" borderId="58" xfId="0" applyFont="1" applyBorder="1" applyAlignment="1">
      <alignment horizontal="center" vertical="center"/>
    </xf>
    <xf numFmtId="0" fontId="29" fillId="0" borderId="58" xfId="0" applyFont="1" applyBorder="1" applyAlignment="1">
      <alignment horizontal="center" vertical="center"/>
    </xf>
    <xf numFmtId="0" fontId="28" fillId="0" borderId="46" xfId="0" applyFont="1" applyBorder="1" applyAlignment="1">
      <alignment horizontal="center" vertical="center"/>
    </xf>
    <xf numFmtId="0" fontId="28" fillId="0" borderId="51" xfId="0" applyFont="1" applyBorder="1" applyAlignment="1">
      <alignment horizontal="center" vertical="center"/>
    </xf>
    <xf numFmtId="0" fontId="26" fillId="0" borderId="46" xfId="0" applyFont="1" applyBorder="1" applyAlignment="1">
      <alignment horizontal="center" vertical="center"/>
    </xf>
    <xf numFmtId="0" fontId="25" fillId="0" borderId="51" xfId="0" applyFont="1" applyBorder="1" applyAlignment="1">
      <alignment horizontal="center" vertical="center"/>
    </xf>
    <xf numFmtId="0" fontId="34" fillId="0" borderId="0" xfId="0" applyFont="1" applyAlignment="1">
      <alignment horizontal="left" vertical="center"/>
    </xf>
    <xf numFmtId="0" fontId="34" fillId="0" borderId="0" xfId="0" applyFont="1">
      <alignment vertical="center"/>
    </xf>
    <xf numFmtId="177" fontId="35" fillId="0" borderId="0" xfId="0" applyNumberFormat="1" applyFont="1" applyAlignment="1">
      <alignment horizontal="center" vertical="center"/>
    </xf>
    <xf numFmtId="0" fontId="36" fillId="0" borderId="0" xfId="0" applyFont="1" applyAlignment="1">
      <alignment horizontal="center" vertical="center"/>
    </xf>
    <xf numFmtId="0" fontId="30" fillId="0" borderId="60" xfId="0" applyFont="1" applyBorder="1" applyAlignment="1">
      <alignment horizontal="center" vertical="center" shrinkToFit="1"/>
    </xf>
    <xf numFmtId="0" fontId="30" fillId="0" borderId="0" xfId="0" applyFont="1" applyAlignment="1">
      <alignment horizontal="center" vertical="center" shrinkToFit="1"/>
    </xf>
    <xf numFmtId="0" fontId="30" fillId="0" borderId="61" xfId="0" applyFont="1" applyBorder="1" applyAlignment="1">
      <alignment horizontal="center" vertical="center" shrinkToFit="1"/>
    </xf>
    <xf numFmtId="0" fontId="30" fillId="0" borderId="44" xfId="0" applyFont="1" applyBorder="1" applyAlignment="1">
      <alignment horizontal="center" vertical="center" shrinkToFit="1"/>
    </xf>
    <xf numFmtId="0" fontId="30" fillId="0" borderId="5" xfId="0" applyFont="1" applyBorder="1" applyAlignment="1">
      <alignment horizontal="center" vertical="center" shrinkToFit="1"/>
    </xf>
    <xf numFmtId="0" fontId="30" fillId="0" borderId="45" xfId="0" applyFont="1" applyBorder="1" applyAlignment="1">
      <alignment horizontal="center" vertical="center" shrinkToFit="1"/>
    </xf>
    <xf numFmtId="0" fontId="26" fillId="0" borderId="71" xfId="0" applyFont="1" applyBorder="1" applyAlignment="1">
      <alignment horizontal="center" vertical="center"/>
    </xf>
    <xf numFmtId="0" fontId="26" fillId="0" borderId="57" xfId="0" applyFont="1" applyBorder="1" applyAlignment="1">
      <alignment horizontal="center" vertical="center"/>
    </xf>
    <xf numFmtId="0" fontId="26" fillId="0" borderId="2" xfId="0" applyFont="1" applyBorder="1" applyAlignment="1">
      <alignment horizontal="center" vertical="center" wrapText="1"/>
    </xf>
    <xf numFmtId="0" fontId="26" fillId="0" borderId="43"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45" xfId="0" applyFont="1" applyBorder="1" applyAlignment="1">
      <alignment horizontal="center" vertical="center" wrapText="1"/>
    </xf>
    <xf numFmtId="0" fontId="29" fillId="0" borderId="62" xfId="0" applyFont="1" applyBorder="1" applyAlignment="1">
      <alignment horizontal="center" vertical="center"/>
    </xf>
    <xf numFmtId="0" fontId="21" fillId="0" borderId="91" xfId="0" applyFont="1" applyBorder="1" applyAlignment="1">
      <alignment horizontal="center" vertical="center"/>
    </xf>
    <xf numFmtId="0" fontId="21" fillId="0" borderId="58" xfId="0" applyFont="1" applyBorder="1" applyAlignment="1">
      <alignment horizontal="center" vertical="center"/>
    </xf>
    <xf numFmtId="0" fontId="21" fillId="0" borderId="30" xfId="0" applyFont="1" applyBorder="1" applyAlignment="1">
      <alignment horizontal="center" vertical="center"/>
    </xf>
    <xf numFmtId="0" fontId="26" fillId="0" borderId="59" xfId="0" applyFont="1" applyBorder="1" applyAlignment="1">
      <alignment horizontal="center" vertical="center"/>
    </xf>
    <xf numFmtId="0" fontId="21" fillId="0" borderId="120" xfId="0" applyFont="1" applyBorder="1">
      <alignment vertical="center"/>
    </xf>
    <xf numFmtId="0" fontId="21" fillId="0" borderId="121" xfId="0" applyFont="1" applyBorder="1">
      <alignment vertical="center"/>
    </xf>
    <xf numFmtId="0" fontId="21" fillId="0" borderId="122" xfId="0" applyFont="1" applyBorder="1">
      <alignment vertical="center"/>
    </xf>
    <xf numFmtId="0" fontId="21" fillId="0" borderId="123" xfId="0" applyFont="1" applyBorder="1">
      <alignment vertical="center"/>
    </xf>
    <xf numFmtId="0" fontId="38" fillId="0" borderId="0" xfId="0" applyFont="1" applyAlignment="1">
      <alignment horizontal="distributed" vertical="center"/>
    </xf>
    <xf numFmtId="0" fontId="26" fillId="0" borderId="38" xfId="0" applyFont="1" applyBorder="1" applyAlignment="1">
      <alignment horizontal="center" vertical="center"/>
    </xf>
    <xf numFmtId="0" fontId="26" fillId="0" borderId="39" xfId="0" applyFont="1" applyBorder="1" applyAlignment="1">
      <alignment horizontal="center" vertical="center"/>
    </xf>
    <xf numFmtId="0" fontId="21" fillId="0" borderId="40" xfId="0" applyFont="1" applyBorder="1" applyAlignment="1">
      <alignment horizontal="center" vertical="center"/>
    </xf>
    <xf numFmtId="0" fontId="21" fillId="0" borderId="41" xfId="0" applyFont="1" applyBorder="1" applyAlignment="1">
      <alignment horizontal="center" vertical="center"/>
    </xf>
    <xf numFmtId="0" fontId="21" fillId="0" borderId="42" xfId="0" applyFont="1" applyBorder="1" applyAlignment="1">
      <alignment horizontal="center" vertical="center" shrinkToFit="1"/>
    </xf>
    <xf numFmtId="0" fontId="21" fillId="0" borderId="2" xfId="0" applyFont="1" applyBorder="1" applyAlignment="1">
      <alignment horizontal="center" vertical="center" shrinkToFit="1"/>
    </xf>
    <xf numFmtId="0" fontId="21" fillId="0" borderId="43" xfId="0" applyFont="1" applyBorder="1" applyAlignment="1">
      <alignment horizontal="center" vertical="center" shrinkToFit="1"/>
    </xf>
    <xf numFmtId="0" fontId="21" fillId="0" borderId="45" xfId="0" applyFont="1" applyBorder="1" applyAlignment="1">
      <alignment horizontal="center" vertical="center" shrinkToFit="1"/>
    </xf>
    <xf numFmtId="0" fontId="26" fillId="0" borderId="6" xfId="0" applyFont="1" applyBorder="1" applyAlignment="1">
      <alignment horizontal="center" vertical="center" shrinkToFit="1"/>
    </xf>
    <xf numFmtId="0" fontId="26" fillId="0" borderId="46" xfId="0" applyFont="1" applyBorder="1" applyAlignment="1">
      <alignment horizontal="center" vertical="center" shrinkToFit="1"/>
    </xf>
    <xf numFmtId="0" fontId="26" fillId="0" borderId="12" xfId="0" applyFont="1" applyBorder="1" applyAlignment="1">
      <alignment horizontal="center" vertical="center" shrinkToFit="1"/>
    </xf>
    <xf numFmtId="0" fontId="26" fillId="0" borderId="47" xfId="0" applyFont="1" applyBorder="1" applyAlignment="1">
      <alignment horizontal="center" vertical="center" shrinkToFit="1"/>
    </xf>
    <xf numFmtId="0" fontId="21" fillId="0" borderId="46" xfId="0" applyFont="1" applyBorder="1" applyAlignment="1">
      <alignment horizontal="center" vertical="center" shrinkToFit="1"/>
    </xf>
    <xf numFmtId="0" fontId="21" fillId="0" borderId="47" xfId="0" applyFont="1" applyBorder="1" applyAlignment="1">
      <alignment horizontal="center" vertical="center" shrinkToFit="1"/>
    </xf>
    <xf numFmtId="0" fontId="26" fillId="0" borderId="48" xfId="0" applyFont="1" applyBorder="1" applyAlignment="1">
      <alignment horizontal="center" vertical="center"/>
    </xf>
    <xf numFmtId="0" fontId="26" fillId="0" borderId="17" xfId="0" applyFont="1" applyBorder="1" applyAlignment="1">
      <alignment horizontal="center" vertical="center"/>
    </xf>
    <xf numFmtId="0" fontId="29" fillId="0" borderId="47" xfId="0" applyFont="1" applyBorder="1" applyAlignment="1">
      <alignment horizontal="center" vertical="center"/>
    </xf>
    <xf numFmtId="0" fontId="74" fillId="0" borderId="51" xfId="0" applyFont="1" applyBorder="1" applyAlignment="1">
      <alignment horizontal="center" vertical="center" shrinkToFit="1"/>
    </xf>
    <xf numFmtId="0" fontId="74" fillId="0" borderId="80" xfId="0" applyFont="1" applyBorder="1" applyAlignment="1">
      <alignment horizontal="center" vertical="center" shrinkToFit="1"/>
    </xf>
    <xf numFmtId="0" fontId="4" fillId="0" borderId="52" xfId="0" applyFont="1" applyBorder="1" applyAlignment="1">
      <alignment horizontal="center" vertical="center" shrinkToFit="1"/>
    </xf>
    <xf numFmtId="0" fontId="4" fillId="0" borderId="79" xfId="0" applyFont="1" applyBorder="1" applyAlignment="1">
      <alignment horizontal="center" vertical="center" shrinkToFit="1"/>
    </xf>
    <xf numFmtId="0" fontId="74" fillId="0" borderId="47" xfId="0" applyFont="1" applyBorder="1" applyAlignment="1">
      <alignment horizontal="center" vertical="center" shrinkToFit="1"/>
    </xf>
    <xf numFmtId="0" fontId="74" fillId="0" borderId="81" xfId="0" applyFont="1" applyBorder="1" applyAlignment="1">
      <alignment horizontal="center" vertical="center" shrinkToFit="1"/>
    </xf>
    <xf numFmtId="0" fontId="6" fillId="0" borderId="2" xfId="0" applyFont="1" applyBorder="1" applyAlignment="1">
      <alignment horizontal="center" vertical="center" wrapText="1"/>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9" xfId="0" applyFont="1" applyBorder="1" applyAlignment="1">
      <alignment horizontal="center" vertical="center" wrapText="1"/>
    </xf>
    <xf numFmtId="0" fontId="6" fillId="0" borderId="0" xfId="0" applyFont="1" applyAlignment="1">
      <alignment horizontal="center" vertical="center" wrapText="1"/>
    </xf>
    <xf numFmtId="0" fontId="6" fillId="0" borderId="88" xfId="0" applyFont="1" applyBorder="1" applyAlignment="1">
      <alignment horizontal="center" vertical="center" wrapText="1"/>
    </xf>
    <xf numFmtId="0" fontId="6" fillId="0" borderId="2" xfId="0" applyFont="1" applyBorder="1" applyAlignment="1">
      <alignment horizontal="center" vertical="center"/>
    </xf>
    <xf numFmtId="0" fontId="6" fillId="0" borderId="5" xfId="0" applyFont="1" applyBorder="1" applyAlignment="1">
      <alignment horizontal="center" vertical="center"/>
    </xf>
    <xf numFmtId="0" fontId="4" fillId="0" borderId="42"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44"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9" xfId="0" applyFont="1" applyBorder="1" applyAlignment="1">
      <alignment horizontal="center" vertical="center" shrinkToFit="1"/>
    </xf>
    <xf numFmtId="0" fontId="6" fillId="0" borderId="0" xfId="0" applyFont="1" applyAlignment="1">
      <alignment horizontal="center" vertical="center"/>
    </xf>
    <xf numFmtId="0" fontId="4" fillId="0" borderId="60" xfId="0" applyFont="1" applyBorder="1" applyAlignment="1">
      <alignment horizontal="center" vertical="center" shrinkToFit="1"/>
    </xf>
    <xf numFmtId="0" fontId="4" fillId="0" borderId="0" xfId="0" applyFont="1" applyAlignment="1">
      <alignment horizontal="center" vertical="center" shrinkToFit="1"/>
    </xf>
    <xf numFmtId="0" fontId="4" fillId="0" borderId="88" xfId="0" applyFont="1" applyBorder="1" applyAlignment="1">
      <alignment horizontal="center" vertical="center" shrinkToFit="1"/>
    </xf>
    <xf numFmtId="0" fontId="6" fillId="0" borderId="57" xfId="0" applyFont="1" applyBorder="1" applyAlignment="1">
      <alignment horizontal="center" vertical="center"/>
    </xf>
    <xf numFmtId="0" fontId="18" fillId="0" borderId="58" xfId="0" applyFont="1" applyBorder="1" applyAlignment="1">
      <alignment horizontal="center" vertical="center"/>
    </xf>
    <xf numFmtId="0" fontId="6" fillId="0" borderId="59" xfId="0" applyFont="1" applyBorder="1" applyAlignment="1">
      <alignment horizontal="center" vertical="center"/>
    </xf>
    <xf numFmtId="0" fontId="18" fillId="0" borderId="30" xfId="0" applyFont="1" applyBorder="1" applyAlignment="1">
      <alignment horizontal="center" vertical="center"/>
    </xf>
    <xf numFmtId="0" fontId="6" fillId="0" borderId="46" xfId="0" applyFont="1" applyBorder="1" applyAlignment="1">
      <alignment horizontal="center" vertical="center"/>
    </xf>
    <xf numFmtId="0" fontId="6" fillId="0" borderId="118" xfId="0" applyFont="1" applyBorder="1" applyAlignment="1">
      <alignment horizontal="center" vertical="center"/>
    </xf>
    <xf numFmtId="0" fontId="17" fillId="0" borderId="51" xfId="0" applyFont="1" applyBorder="1" applyAlignment="1">
      <alignment horizontal="center" vertical="center"/>
    </xf>
    <xf numFmtId="0" fontId="17" fillId="0" borderId="80" xfId="0" applyFont="1" applyBorder="1" applyAlignment="1">
      <alignment horizontal="center" vertical="center"/>
    </xf>
    <xf numFmtId="0" fontId="16" fillId="0" borderId="29" xfId="0" applyFont="1" applyBorder="1" applyAlignment="1">
      <alignment horizontal="center" vertical="center"/>
    </xf>
    <xf numFmtId="0" fontId="16" fillId="0" borderId="58" xfId="0" applyFont="1" applyBorder="1" applyAlignment="1">
      <alignment horizontal="center" vertical="center"/>
    </xf>
    <xf numFmtId="0" fontId="6" fillId="0" borderId="3" xfId="0" applyFont="1" applyBorder="1" applyAlignment="1">
      <alignment horizontal="center" vertical="center"/>
    </xf>
    <xf numFmtId="0" fontId="6" fillId="0" borderId="92"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30" xfId="0" applyFont="1" applyBorder="1" applyAlignment="1">
      <alignment horizontal="center" vertical="center" wrapText="1"/>
    </xf>
    <xf numFmtId="0" fontId="17" fillId="0" borderId="51" xfId="0" applyFont="1" applyBorder="1" applyAlignment="1">
      <alignment horizontal="distributed" vertical="center" indent="1" shrinkToFit="1"/>
    </xf>
    <xf numFmtId="0" fontId="17" fillId="0" borderId="30" xfId="0" applyFont="1" applyBorder="1" applyAlignment="1">
      <alignment horizontal="distributed" vertical="center" indent="1" shrinkToFit="1"/>
    </xf>
    <xf numFmtId="0" fontId="6" fillId="0" borderId="51" xfId="0" applyFont="1" applyBorder="1" applyAlignment="1">
      <alignment horizontal="center" vertical="center" shrinkToFit="1"/>
    </xf>
    <xf numFmtId="0" fontId="6" fillId="0" borderId="80" xfId="0" applyFont="1" applyBorder="1" applyAlignment="1">
      <alignment horizontal="center" vertical="center" shrinkToFit="1"/>
    </xf>
    <xf numFmtId="0" fontId="4" fillId="0" borderId="30" xfId="0" applyFont="1" applyBorder="1" applyAlignment="1">
      <alignment horizontal="center" vertical="center" shrinkToFit="1"/>
    </xf>
    <xf numFmtId="0" fontId="4" fillId="0" borderId="65" xfId="0" applyFont="1" applyBorder="1" applyAlignment="1">
      <alignment horizontal="center" vertical="center" shrinkToFit="1"/>
    </xf>
    <xf numFmtId="0" fontId="32" fillId="0" borderId="0" xfId="0" applyFont="1" applyAlignment="1">
      <alignment horizontal="center" vertical="center" wrapText="1"/>
    </xf>
    <xf numFmtId="0" fontId="4" fillId="0" borderId="4" xfId="0" applyFont="1" applyBorder="1" applyAlignment="1">
      <alignment horizontal="center" vertical="center"/>
    </xf>
    <xf numFmtId="0" fontId="4" fillId="0" borderId="45" xfId="0" applyFont="1" applyBorder="1" applyAlignment="1">
      <alignment horizontal="center" vertical="center"/>
    </xf>
    <xf numFmtId="0" fontId="6" fillId="0" borderId="42"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60" xfId="0" applyFont="1" applyBorder="1" applyAlignment="1">
      <alignment horizontal="center" vertical="center" wrapText="1"/>
    </xf>
    <xf numFmtId="0" fontId="6" fillId="0" borderId="61" xfId="0" applyFont="1" applyBorder="1" applyAlignment="1">
      <alignment horizontal="center" vertical="center" wrapText="1"/>
    </xf>
    <xf numFmtId="0" fontId="6" fillId="0" borderId="1" xfId="0" applyFont="1" applyBorder="1" applyAlignment="1">
      <alignment horizontal="center" vertical="center" wrapText="1" shrinkToFit="1"/>
    </xf>
    <xf numFmtId="0" fontId="6" fillId="0" borderId="2"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3" xfId="0" applyFont="1" applyBorder="1" applyAlignment="1">
      <alignment horizontal="center" vertical="center" wrapText="1" shrinkToFit="1"/>
    </xf>
    <xf numFmtId="0" fontId="6" fillId="0" borderId="0" xfId="0" applyFont="1" applyAlignment="1">
      <alignment horizontal="center" vertical="center" shrinkToFit="1"/>
    </xf>
    <xf numFmtId="0" fontId="6" fillId="0" borderId="61" xfId="0" applyFont="1" applyBorder="1" applyAlignment="1">
      <alignment horizontal="center" vertical="center"/>
    </xf>
    <xf numFmtId="0" fontId="4" fillId="0" borderId="5" xfId="0" applyFont="1" applyBorder="1" applyAlignment="1">
      <alignment horizontal="center" vertical="center"/>
    </xf>
    <xf numFmtId="0" fontId="6" fillId="0" borderId="1" xfId="0" applyFont="1" applyBorder="1" applyAlignment="1">
      <alignment horizontal="center" vertical="center"/>
    </xf>
    <xf numFmtId="0" fontId="6" fillId="0" borderId="60" xfId="0" applyFont="1" applyBorder="1" applyAlignment="1">
      <alignment horizontal="center" vertical="center" shrinkToFit="1"/>
    </xf>
    <xf numFmtId="0" fontId="6" fillId="0" borderId="88" xfId="0" applyFont="1" applyBorder="1" applyAlignment="1">
      <alignment horizontal="center" vertical="center" shrinkToFit="1"/>
    </xf>
    <xf numFmtId="0" fontId="5" fillId="0" borderId="44" xfId="0" applyFont="1" applyBorder="1" applyAlignment="1">
      <alignment horizontal="center" vertical="center" shrinkToFit="1"/>
    </xf>
    <xf numFmtId="0" fontId="5" fillId="0" borderId="5" xfId="0" applyFont="1" applyBorder="1" applyAlignment="1">
      <alignment horizontal="center" vertical="center" shrinkToFit="1"/>
    </xf>
    <xf numFmtId="0" fontId="17" fillId="0" borderId="42" xfId="0" applyFont="1" applyBorder="1" applyAlignment="1">
      <alignment horizontal="center" vertical="center" shrinkToFit="1"/>
    </xf>
    <xf numFmtId="0" fontId="17" fillId="0" borderId="2" xfId="0" applyFont="1" applyBorder="1" applyAlignment="1">
      <alignment horizontal="center" vertical="center" shrinkToFit="1"/>
    </xf>
    <xf numFmtId="0" fontId="6" fillId="0" borderId="43" xfId="0" applyFont="1" applyBorder="1" applyAlignment="1">
      <alignment horizontal="center" vertical="center"/>
    </xf>
    <xf numFmtId="0" fontId="6" fillId="0" borderId="4" xfId="0" applyFont="1" applyBorder="1" applyAlignment="1">
      <alignment horizontal="center" vertical="center"/>
    </xf>
    <xf numFmtId="0" fontId="6" fillId="0" borderId="45" xfId="0" applyFont="1" applyBorder="1" applyAlignment="1">
      <alignment horizontal="center" vertical="center"/>
    </xf>
    <xf numFmtId="0" fontId="4" fillId="0" borderId="120" xfId="0" applyFont="1" applyBorder="1">
      <alignment vertical="center"/>
    </xf>
    <xf numFmtId="0" fontId="4" fillId="0" borderId="121" xfId="0" applyFont="1" applyBorder="1">
      <alignment vertical="center"/>
    </xf>
    <xf numFmtId="0" fontId="4" fillId="0" borderId="0" xfId="0" applyFont="1" applyAlignment="1">
      <alignment horizontal="center" vertical="center"/>
    </xf>
  </cellXfs>
  <cellStyles count="4">
    <cellStyle name="ハイパーリンク" xfId="1" builtinId="8"/>
    <cellStyle name="標準" xfId="0" builtinId="0"/>
    <cellStyle name="標準 2" xfId="2" xr:uid="{F3F2EAA5-A4F4-47C7-9104-37E3883FAAC0}"/>
    <cellStyle name="標準 3" xfId="3" xr:uid="{DC50FB33-CC21-4D7D-BF35-21061EE7CDAF}"/>
  </cellStyles>
  <dxfs count="29">
    <dxf>
      <fill>
        <patternFill>
          <bgColor theme="7" tint="0.79998168889431442"/>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indexed="65"/>
        </patternFill>
      </fill>
    </dxf>
    <dxf>
      <fill>
        <patternFill>
          <bgColor theme="8" tint="0.79998168889431442"/>
        </patternFill>
      </fill>
    </dxf>
    <dxf>
      <fill>
        <patternFill patternType="none">
          <bgColor indexed="65"/>
        </patternFill>
      </fill>
    </dxf>
    <dxf>
      <fill>
        <patternFill>
          <bgColor theme="8" tint="0.79998168889431442"/>
        </patternFill>
      </fill>
    </dxf>
    <dxf>
      <fill>
        <patternFill patternType="none">
          <bgColor indexed="65"/>
        </patternFill>
      </fill>
    </dxf>
    <dxf>
      <fill>
        <patternFill>
          <bgColor theme="3" tint="0.79998168889431442"/>
        </patternFill>
      </fill>
    </dxf>
    <dxf>
      <fill>
        <patternFill>
          <bgColor theme="9" tint="0.79998168889431442"/>
        </patternFill>
      </fill>
    </dxf>
    <dxf>
      <fill>
        <patternFill patternType="none">
          <bgColor auto="1"/>
        </patternFill>
      </fill>
    </dxf>
    <dxf>
      <fill>
        <patternFill>
          <bgColor theme="7" tint="0.79998168889431442"/>
        </patternFill>
      </fill>
    </dxf>
    <dxf>
      <fill>
        <patternFill>
          <bgColor theme="8" tint="0.79998168889431442"/>
        </patternFill>
      </fill>
    </dxf>
    <dxf>
      <fill>
        <patternFill patternType="none">
          <bgColor indexed="65"/>
        </patternFill>
      </fill>
    </dxf>
    <dxf>
      <fill>
        <patternFill patternType="none">
          <bgColor auto="1"/>
        </patternFill>
      </fill>
    </dxf>
    <dxf>
      <fill>
        <patternFill>
          <bgColor theme="8" tint="0.79998168889431442"/>
        </patternFill>
      </fill>
    </dxf>
    <dxf>
      <fill>
        <patternFill patternType="none">
          <bgColor indexed="65"/>
        </patternFill>
      </fill>
    </dxf>
    <dxf>
      <fill>
        <patternFill>
          <bgColor theme="8" tint="0.79998168889431442"/>
        </patternFill>
      </fill>
    </dxf>
    <dxf>
      <fill>
        <patternFill patternType="none">
          <bgColor indexed="65"/>
        </patternFill>
      </fill>
    </dxf>
    <dxf>
      <fill>
        <patternFill patternType="none">
          <bgColor auto="1"/>
        </patternFill>
      </fill>
    </dxf>
    <dxf>
      <fill>
        <patternFill patternType="none">
          <bgColor auto="1"/>
        </patternFill>
      </fill>
    </dxf>
    <dxf>
      <fill>
        <patternFill>
          <bgColor theme="7" tint="0.79998168889431442"/>
        </patternFill>
      </fill>
    </dxf>
    <dxf>
      <fill>
        <patternFill>
          <bgColor theme="8" tint="0.79998168889431442"/>
        </patternFill>
      </fill>
    </dxf>
    <dxf>
      <fill>
        <patternFill patternType="none">
          <bgColor indexed="65"/>
        </patternFill>
      </fill>
    </dxf>
    <dxf>
      <fill>
        <patternFill>
          <bgColor theme="8" tint="0.79998168889431442"/>
        </patternFill>
      </fill>
    </dxf>
    <dxf>
      <fill>
        <patternFill patternType="none">
          <bgColor indexed="65"/>
        </patternFill>
      </fill>
    </dxf>
  </dxfs>
  <tableStyles count="0" defaultTableStyle="TableStyleMedium2" defaultPivotStyle="PivotStyleLight16"/>
  <colors>
    <mruColors>
      <color rgb="FFFF9900"/>
      <color rgb="FF00B050"/>
      <color rgb="FF4D4D4D"/>
      <color rgb="FF0000FF"/>
      <color rgb="FFFFFFCC"/>
      <color rgb="FF0070C0"/>
      <color rgb="FF990000"/>
      <color rgb="FFFF99FF"/>
      <color rgb="FFC0C0C0"/>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emf"/></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6</xdr:col>
      <xdr:colOff>174317</xdr:colOff>
      <xdr:row>25</xdr:row>
      <xdr:rowOff>9810</xdr:rowOff>
    </xdr:from>
    <xdr:to>
      <xdr:col>11</xdr:col>
      <xdr:colOff>2378675</xdr:colOff>
      <xdr:row>26</xdr:row>
      <xdr:rowOff>239200</xdr:rowOff>
    </xdr:to>
    <xdr:sp macro="" textlink="">
      <xdr:nvSpPr>
        <xdr:cNvPr id="2" name="テキスト ボックス 1">
          <a:extLst>
            <a:ext uri="{FF2B5EF4-FFF2-40B4-BE49-F238E27FC236}">
              <a16:creationId xmlns:a16="http://schemas.microsoft.com/office/drawing/2014/main" id="{D4CD54BA-EB86-DA80-AB85-9AD0F308A30B}"/>
            </a:ext>
          </a:extLst>
        </xdr:cNvPr>
        <xdr:cNvSpPr txBox="1"/>
      </xdr:nvSpPr>
      <xdr:spPr>
        <a:xfrm>
          <a:off x="4827960" y="5874489"/>
          <a:ext cx="6803572" cy="474318"/>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Pゴシック" panose="020B0400000000000000" pitchFamily="50" charset="-128"/>
              <a:ea typeface="BIZ UDPゴシック" panose="020B0400000000000000" pitchFamily="50" charset="-128"/>
            </a:rPr>
            <a:t>注：日ソ登録用紙について、現在５０名以内を想定した印刷設定にしています。５１名以上登録する場合、</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　　別途ご連絡ください。</a:t>
          </a:r>
        </a:p>
      </xdr:txBody>
    </xdr:sp>
    <xdr:clientData/>
  </xdr:twoCellAnchor>
  <xdr:twoCellAnchor editAs="oneCell">
    <xdr:from>
      <xdr:col>6</xdr:col>
      <xdr:colOff>137584</xdr:colOff>
      <xdr:row>27</xdr:row>
      <xdr:rowOff>21167</xdr:rowOff>
    </xdr:from>
    <xdr:to>
      <xdr:col>6</xdr:col>
      <xdr:colOff>928269</xdr:colOff>
      <xdr:row>27</xdr:row>
      <xdr:rowOff>202167</xdr:rowOff>
    </xdr:to>
    <xdr:pic>
      <xdr:nvPicPr>
        <xdr:cNvPr id="3" name="図 2">
          <a:extLst>
            <a:ext uri="{FF2B5EF4-FFF2-40B4-BE49-F238E27FC236}">
              <a16:creationId xmlns:a16="http://schemas.microsoft.com/office/drawing/2014/main" id="{C1F7026C-4108-9D28-B38D-F1AA64AD182C}"/>
            </a:ext>
          </a:extLst>
        </xdr:cNvPr>
        <xdr:cNvPicPr>
          <a:picLocks noChangeAspect="1"/>
        </xdr:cNvPicPr>
      </xdr:nvPicPr>
      <xdr:blipFill>
        <a:blip xmlns:r="http://schemas.openxmlformats.org/officeDocument/2006/relationships" r:embed="rId1"/>
        <a:stretch>
          <a:fillRect/>
        </a:stretch>
      </xdr:blipFill>
      <xdr:spPr>
        <a:xfrm>
          <a:off x="4783667" y="6339417"/>
          <a:ext cx="790685" cy="181000"/>
        </a:xfrm>
        <a:prstGeom prst="rect">
          <a:avLst/>
        </a:prstGeom>
      </xdr:spPr>
    </xdr:pic>
    <xdr:clientData/>
  </xdr:twoCellAnchor>
  <xdr:twoCellAnchor editAs="oneCell">
    <xdr:from>
      <xdr:col>0</xdr:col>
      <xdr:colOff>486832</xdr:colOff>
      <xdr:row>29</xdr:row>
      <xdr:rowOff>0</xdr:rowOff>
    </xdr:from>
    <xdr:to>
      <xdr:col>1</xdr:col>
      <xdr:colOff>99482</xdr:colOff>
      <xdr:row>31</xdr:row>
      <xdr:rowOff>14817</xdr:rowOff>
    </xdr:to>
    <xdr:pic>
      <xdr:nvPicPr>
        <xdr:cNvPr id="5" name="グラフィックス 4" descr="タッチスクリーン 枠線">
          <a:extLst>
            <a:ext uri="{FF2B5EF4-FFF2-40B4-BE49-F238E27FC236}">
              <a16:creationId xmlns:a16="http://schemas.microsoft.com/office/drawing/2014/main" id="{E9F83FB9-A366-6B25-B419-1CBA6C3E0B94}"/>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rot="11008267">
          <a:off x="486832" y="6805083"/>
          <a:ext cx="427567" cy="4275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55</xdr:col>
      <xdr:colOff>528635</xdr:colOff>
      <xdr:row>23</xdr:row>
      <xdr:rowOff>72117</xdr:rowOff>
    </xdr:from>
    <xdr:to>
      <xdr:col>61</xdr:col>
      <xdr:colOff>309563</xdr:colOff>
      <xdr:row>26</xdr:row>
      <xdr:rowOff>166687</xdr:rowOff>
    </xdr:to>
    <xdr:sp macro="" textlink="">
      <xdr:nvSpPr>
        <xdr:cNvPr id="2" name="角丸四角形吹き出し 1">
          <a:extLst>
            <a:ext uri="{FF2B5EF4-FFF2-40B4-BE49-F238E27FC236}">
              <a16:creationId xmlns:a16="http://schemas.microsoft.com/office/drawing/2014/main" id="{7F782938-3CBC-4335-8536-A2721231A5B2}"/>
            </a:ext>
          </a:extLst>
        </xdr:cNvPr>
        <xdr:cNvSpPr/>
      </xdr:nvSpPr>
      <xdr:spPr>
        <a:xfrm>
          <a:off x="11368085" y="7682592"/>
          <a:ext cx="3752853" cy="1456645"/>
        </a:xfrm>
        <a:prstGeom prst="wedgeRoundRectCallout">
          <a:avLst>
            <a:gd name="adj1" fmla="val -64262"/>
            <a:gd name="adj2" fmla="val -77962"/>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t>Ａ表（日本協会）</a:t>
          </a:r>
          <a:endParaRPr kumimoji="1" lang="en-US" altLang="ja-JP" sz="1100"/>
        </a:p>
        <a:p>
          <a:pPr algn="l"/>
          <a:r>
            <a:rPr kumimoji="1" lang="ja-JP" altLang="en-US" sz="1100" b="1">
              <a:solidFill>
                <a:srgbClr val="00B050"/>
              </a:solidFill>
            </a:rPr>
            <a:t>Ｂ表（支部）</a:t>
          </a:r>
          <a:r>
            <a:rPr kumimoji="1" lang="ja-JP" altLang="en-US" sz="1100"/>
            <a:t>（大阪府ソフトボール協会用）</a:t>
          </a:r>
          <a:endParaRPr kumimoji="1" lang="en-US" altLang="ja-JP" sz="1100"/>
        </a:p>
        <a:p>
          <a:pPr algn="l"/>
          <a:r>
            <a:rPr kumimoji="1" lang="ja-JP" altLang="en-US" sz="1100" b="1">
              <a:solidFill>
                <a:srgbClr val="990000"/>
              </a:solidFill>
            </a:rPr>
            <a:t>Ｃ表（支部）</a:t>
          </a:r>
          <a:r>
            <a:rPr kumimoji="1" lang="ja-JP" altLang="en-US" sz="1100"/>
            <a:t>（所属支部協会・連盟用）</a:t>
          </a:r>
          <a:endParaRPr kumimoji="1" lang="en-US" altLang="ja-JP" sz="1100"/>
        </a:p>
        <a:p>
          <a:pPr algn="l"/>
          <a:r>
            <a:rPr kumimoji="1" lang="ja-JP" altLang="en-US" sz="1100" b="1">
              <a:solidFill>
                <a:srgbClr val="FF0000"/>
              </a:solidFill>
            </a:rPr>
            <a:t>Ｄ表（チーム）</a:t>
          </a:r>
          <a:endParaRPr kumimoji="1" lang="en-US" altLang="ja-JP" sz="1100" b="1">
            <a:solidFill>
              <a:srgbClr val="FF0000"/>
            </a:solidFill>
          </a:endParaRPr>
        </a:p>
        <a:p>
          <a:pPr algn="l"/>
          <a:endParaRPr kumimoji="1" lang="en-US" altLang="ja-JP" sz="1100" b="1">
            <a:solidFill>
              <a:srgbClr val="FF0000"/>
            </a:solidFill>
          </a:endParaRPr>
        </a:p>
        <a:p>
          <a:pPr algn="l"/>
          <a:r>
            <a:rPr kumimoji="1" lang="ja-JP" altLang="en-US" sz="1100" b="1">
              <a:solidFill>
                <a:srgbClr val="0066FF"/>
              </a:solidFill>
            </a:rPr>
            <a:t>入力シートに入力すれば、すべての表が作成できます。</a:t>
          </a:r>
          <a:endParaRPr kumimoji="1" lang="en-US" altLang="ja-JP" sz="1100" b="1">
            <a:solidFill>
              <a:srgbClr val="0066FF"/>
            </a:solidFill>
          </a:endParaRPr>
        </a:p>
      </xdr:txBody>
    </xdr:sp>
    <xdr:clientData/>
  </xdr:twoCellAnchor>
  <xdr:twoCellAnchor editAs="oneCell">
    <xdr:from>
      <xdr:col>3</xdr:col>
      <xdr:colOff>185057</xdr:colOff>
      <xdr:row>3</xdr:row>
      <xdr:rowOff>0</xdr:rowOff>
    </xdr:from>
    <xdr:to>
      <xdr:col>4</xdr:col>
      <xdr:colOff>141514</xdr:colOff>
      <xdr:row>3</xdr:row>
      <xdr:rowOff>179614</xdr:rowOff>
    </xdr:to>
    <xdr:pic>
      <xdr:nvPicPr>
        <xdr:cNvPr id="3" name="図 3">
          <a:extLst>
            <a:ext uri="{FF2B5EF4-FFF2-40B4-BE49-F238E27FC236}">
              <a16:creationId xmlns:a16="http://schemas.microsoft.com/office/drawing/2014/main" id="{3B86BA67-A57E-4E55-A908-294BFC8A5C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1362075"/>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332014</xdr:rowOff>
    </xdr:from>
    <xdr:to>
      <xdr:col>4</xdr:col>
      <xdr:colOff>152400</xdr:colOff>
      <xdr:row>4</xdr:row>
      <xdr:rowOff>174171</xdr:rowOff>
    </xdr:to>
    <xdr:pic>
      <xdr:nvPicPr>
        <xdr:cNvPr id="4" name="図 4">
          <a:extLst>
            <a:ext uri="{FF2B5EF4-FFF2-40B4-BE49-F238E27FC236}">
              <a16:creationId xmlns:a16="http://schemas.microsoft.com/office/drawing/2014/main" id="{A750B5CD-F7C3-4B6B-9C9A-DC9D3D1D48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438" y="1694089"/>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185057</xdr:colOff>
      <xdr:row>72</xdr:row>
      <xdr:rowOff>0</xdr:rowOff>
    </xdr:from>
    <xdr:to>
      <xdr:col>4</xdr:col>
      <xdr:colOff>141514</xdr:colOff>
      <xdr:row>72</xdr:row>
      <xdr:rowOff>179614</xdr:rowOff>
    </xdr:to>
    <xdr:pic>
      <xdr:nvPicPr>
        <xdr:cNvPr id="6" name="図 3">
          <a:extLst>
            <a:ext uri="{FF2B5EF4-FFF2-40B4-BE49-F238E27FC236}">
              <a16:creationId xmlns:a16="http://schemas.microsoft.com/office/drawing/2014/main" id="{B38616D9-1FF2-4639-8EA4-D1F6B32702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24193500"/>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332014</xdr:rowOff>
    </xdr:from>
    <xdr:to>
      <xdr:col>4</xdr:col>
      <xdr:colOff>152400</xdr:colOff>
      <xdr:row>73</xdr:row>
      <xdr:rowOff>174171</xdr:rowOff>
    </xdr:to>
    <xdr:pic>
      <xdr:nvPicPr>
        <xdr:cNvPr id="7" name="図 4">
          <a:extLst>
            <a:ext uri="{FF2B5EF4-FFF2-40B4-BE49-F238E27FC236}">
              <a16:creationId xmlns:a16="http://schemas.microsoft.com/office/drawing/2014/main" id="{9E6DA7EE-3459-45C9-9219-2BDFDB6A8C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438" y="24525514"/>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53</xdr:col>
      <xdr:colOff>67431</xdr:colOff>
      <xdr:row>23</xdr:row>
      <xdr:rowOff>233893</xdr:rowOff>
    </xdr:from>
    <xdr:to>
      <xdr:col>54</xdr:col>
      <xdr:colOff>137707</xdr:colOff>
      <xdr:row>25</xdr:row>
      <xdr:rowOff>81493</xdr:rowOff>
    </xdr:to>
    <xdr:sp macro="" textlink="">
      <xdr:nvSpPr>
        <xdr:cNvPr id="10" name="円/楕円 16">
          <a:extLst>
            <a:ext uri="{FF2B5EF4-FFF2-40B4-BE49-F238E27FC236}">
              <a16:creationId xmlns:a16="http://schemas.microsoft.com/office/drawing/2014/main" id="{2770CAC9-71B1-4A7C-B2A7-521E920C6D88}"/>
            </a:ext>
          </a:extLst>
        </xdr:cNvPr>
        <xdr:cNvSpPr/>
      </xdr:nvSpPr>
      <xdr:spPr>
        <a:xfrm>
          <a:off x="11381014" y="7790393"/>
          <a:ext cx="281943" cy="874183"/>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editAs="oneCell">
    <xdr:from>
      <xdr:col>3</xdr:col>
      <xdr:colOff>185057</xdr:colOff>
      <xdr:row>49</xdr:row>
      <xdr:rowOff>0</xdr:rowOff>
    </xdr:from>
    <xdr:to>
      <xdr:col>4</xdr:col>
      <xdr:colOff>141514</xdr:colOff>
      <xdr:row>49</xdr:row>
      <xdr:rowOff>179614</xdr:rowOff>
    </xdr:to>
    <xdr:pic>
      <xdr:nvPicPr>
        <xdr:cNvPr id="11" name="図 3">
          <a:extLst>
            <a:ext uri="{FF2B5EF4-FFF2-40B4-BE49-F238E27FC236}">
              <a16:creationId xmlns:a16="http://schemas.microsoft.com/office/drawing/2014/main" id="{34D1E113-F6D2-4DC6-8561-2B9D00164A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16583025"/>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332014</xdr:rowOff>
    </xdr:from>
    <xdr:to>
      <xdr:col>4</xdr:col>
      <xdr:colOff>152400</xdr:colOff>
      <xdr:row>50</xdr:row>
      <xdr:rowOff>174171</xdr:rowOff>
    </xdr:to>
    <xdr:pic>
      <xdr:nvPicPr>
        <xdr:cNvPr id="12" name="図 4">
          <a:extLst>
            <a:ext uri="{FF2B5EF4-FFF2-40B4-BE49-F238E27FC236}">
              <a16:creationId xmlns:a16="http://schemas.microsoft.com/office/drawing/2014/main" id="{DEB4CF66-74B8-43FA-8F6F-91F982D169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438" y="16915039"/>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185057</xdr:colOff>
      <xdr:row>26</xdr:row>
      <xdr:rowOff>0</xdr:rowOff>
    </xdr:from>
    <xdr:to>
      <xdr:col>4</xdr:col>
      <xdr:colOff>141514</xdr:colOff>
      <xdr:row>26</xdr:row>
      <xdr:rowOff>179614</xdr:rowOff>
    </xdr:to>
    <xdr:pic>
      <xdr:nvPicPr>
        <xdr:cNvPr id="13" name="図 3">
          <a:extLst>
            <a:ext uri="{FF2B5EF4-FFF2-40B4-BE49-F238E27FC236}">
              <a16:creationId xmlns:a16="http://schemas.microsoft.com/office/drawing/2014/main" id="{91370E54-EFF6-4BA6-BE9E-68EB8861BB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8972550"/>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14288</xdr:colOff>
      <xdr:row>26</xdr:row>
      <xdr:rowOff>332014</xdr:rowOff>
    </xdr:from>
    <xdr:to>
      <xdr:col>4</xdr:col>
      <xdr:colOff>166688</xdr:colOff>
      <xdr:row>27</xdr:row>
      <xdr:rowOff>174171</xdr:rowOff>
    </xdr:to>
    <xdr:pic>
      <xdr:nvPicPr>
        <xdr:cNvPr id="14" name="図 4">
          <a:extLst>
            <a:ext uri="{FF2B5EF4-FFF2-40B4-BE49-F238E27FC236}">
              <a16:creationId xmlns:a16="http://schemas.microsoft.com/office/drawing/2014/main" id="{ABFCB62E-9975-40C4-B852-261604E1B1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7726" y="9304564"/>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56</xdr:col>
      <xdr:colOff>581932</xdr:colOff>
      <xdr:row>1</xdr:row>
      <xdr:rowOff>488423</xdr:rowOff>
    </xdr:from>
    <xdr:to>
      <xdr:col>59</xdr:col>
      <xdr:colOff>575468</xdr:colOff>
      <xdr:row>2</xdr:row>
      <xdr:rowOff>231513</xdr:rowOff>
    </xdr:to>
    <xdr:sp macro="" textlink="">
      <xdr:nvSpPr>
        <xdr:cNvPr id="16" name="角丸四角形吹き出し 2">
          <a:extLst>
            <a:ext uri="{FF2B5EF4-FFF2-40B4-BE49-F238E27FC236}">
              <a16:creationId xmlns:a16="http://schemas.microsoft.com/office/drawing/2014/main" id="{D454399D-6063-4844-B3E8-BE58238A3B52}"/>
            </a:ext>
          </a:extLst>
        </xdr:cNvPr>
        <xdr:cNvSpPr/>
      </xdr:nvSpPr>
      <xdr:spPr>
        <a:xfrm>
          <a:off x="13102015" y="731840"/>
          <a:ext cx="2120786" cy="526256"/>
        </a:xfrm>
        <a:prstGeom prst="wedgeRoundRectCallout">
          <a:avLst>
            <a:gd name="adj1" fmla="val -105922"/>
            <a:gd name="adj2" fmla="val -45795"/>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種別を○で囲んでください。</a:t>
          </a:r>
        </a:p>
      </xdr:txBody>
    </xdr:sp>
    <xdr:clientData/>
  </xdr:twoCellAnchor>
  <xdr:twoCellAnchor>
    <xdr:from>
      <xdr:col>6</xdr:col>
      <xdr:colOff>193221</xdr:colOff>
      <xdr:row>1</xdr:row>
      <xdr:rowOff>628651</xdr:rowOff>
    </xdr:from>
    <xdr:to>
      <xdr:col>7</xdr:col>
      <xdr:colOff>174171</xdr:colOff>
      <xdr:row>2</xdr:row>
      <xdr:rowOff>32814</xdr:rowOff>
    </xdr:to>
    <xdr:sp macro="" textlink="">
      <xdr:nvSpPr>
        <xdr:cNvPr id="21" name="円/楕円 20">
          <a:extLst>
            <a:ext uri="{FF2B5EF4-FFF2-40B4-BE49-F238E27FC236}">
              <a16:creationId xmlns:a16="http://schemas.microsoft.com/office/drawing/2014/main" id="{2A0D3312-6FCE-45A3-A5AC-099D4808D608}"/>
            </a:ext>
          </a:extLst>
        </xdr:cNvPr>
        <xdr:cNvSpPr/>
      </xdr:nvSpPr>
      <xdr:spPr>
        <a:xfrm>
          <a:off x="1417184" y="866776"/>
          <a:ext cx="176212" cy="185213"/>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7</xdr:col>
      <xdr:colOff>756</xdr:colOff>
      <xdr:row>24</xdr:row>
      <xdr:rowOff>588433</xdr:rowOff>
    </xdr:from>
    <xdr:to>
      <xdr:col>7</xdr:col>
      <xdr:colOff>198774</xdr:colOff>
      <xdr:row>24</xdr:row>
      <xdr:rowOff>781049</xdr:rowOff>
    </xdr:to>
    <xdr:sp macro="" textlink="">
      <xdr:nvSpPr>
        <xdr:cNvPr id="22" name="円/楕円 21">
          <a:extLst>
            <a:ext uri="{FF2B5EF4-FFF2-40B4-BE49-F238E27FC236}">
              <a16:creationId xmlns:a16="http://schemas.microsoft.com/office/drawing/2014/main" id="{6A9B4233-6739-42AC-818C-127C05653436}"/>
            </a:ext>
          </a:extLst>
        </xdr:cNvPr>
        <xdr:cNvSpPr/>
      </xdr:nvSpPr>
      <xdr:spPr>
        <a:xfrm>
          <a:off x="1535339" y="8388350"/>
          <a:ext cx="198018" cy="192616"/>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6</xdr:col>
      <xdr:colOff>211364</xdr:colOff>
      <xdr:row>47</xdr:row>
      <xdr:rowOff>645735</xdr:rowOff>
    </xdr:from>
    <xdr:to>
      <xdr:col>7</xdr:col>
      <xdr:colOff>148167</xdr:colOff>
      <xdr:row>48</xdr:row>
      <xdr:rowOff>0</xdr:rowOff>
    </xdr:to>
    <xdr:sp macro="" textlink="">
      <xdr:nvSpPr>
        <xdr:cNvPr id="23" name="円/楕円 22">
          <a:extLst>
            <a:ext uri="{FF2B5EF4-FFF2-40B4-BE49-F238E27FC236}">
              <a16:creationId xmlns:a16="http://schemas.microsoft.com/office/drawing/2014/main" id="{48CB0558-1966-462B-9025-0522667BA47A}"/>
            </a:ext>
          </a:extLst>
        </xdr:cNvPr>
        <xdr:cNvSpPr/>
      </xdr:nvSpPr>
      <xdr:spPr>
        <a:xfrm>
          <a:off x="1534281" y="16002152"/>
          <a:ext cx="148469" cy="137431"/>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7</xdr:col>
      <xdr:colOff>43090</xdr:colOff>
      <xdr:row>70</xdr:row>
      <xdr:rowOff>597958</xdr:rowOff>
    </xdr:from>
    <xdr:to>
      <xdr:col>7</xdr:col>
      <xdr:colOff>201084</xdr:colOff>
      <xdr:row>71</xdr:row>
      <xdr:rowOff>10583</xdr:rowOff>
    </xdr:to>
    <xdr:sp macro="" textlink="">
      <xdr:nvSpPr>
        <xdr:cNvPr id="24" name="円/楕円 23">
          <a:extLst>
            <a:ext uri="{FF2B5EF4-FFF2-40B4-BE49-F238E27FC236}">
              <a16:creationId xmlns:a16="http://schemas.microsoft.com/office/drawing/2014/main" id="{A577B9B4-CC6B-437B-A29A-8719274550C3}"/>
            </a:ext>
          </a:extLst>
        </xdr:cNvPr>
        <xdr:cNvSpPr/>
      </xdr:nvSpPr>
      <xdr:spPr>
        <a:xfrm>
          <a:off x="1577673" y="23510875"/>
          <a:ext cx="157994" cy="195791"/>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55</xdr:col>
      <xdr:colOff>338666</xdr:colOff>
      <xdr:row>3</xdr:row>
      <xdr:rowOff>306917</xdr:rowOff>
    </xdr:from>
    <xdr:to>
      <xdr:col>64</xdr:col>
      <xdr:colOff>592667</xdr:colOff>
      <xdr:row>8</xdr:row>
      <xdr:rowOff>72877</xdr:rowOff>
    </xdr:to>
    <xdr:sp macro="" textlink="">
      <xdr:nvSpPr>
        <xdr:cNvPr id="19" name="角丸四角形吹き出し 1">
          <a:extLst>
            <a:ext uri="{FF2B5EF4-FFF2-40B4-BE49-F238E27FC236}">
              <a16:creationId xmlns:a16="http://schemas.microsoft.com/office/drawing/2014/main" id="{0C2DA969-3C34-4A0D-83A0-C9AEB492F757}"/>
            </a:ext>
          </a:extLst>
        </xdr:cNvPr>
        <xdr:cNvSpPr/>
      </xdr:nvSpPr>
      <xdr:spPr>
        <a:xfrm>
          <a:off x="12075583" y="1672167"/>
          <a:ext cx="6709834" cy="1459293"/>
        </a:xfrm>
        <a:prstGeom prst="wedgeRoundRectCallout">
          <a:avLst>
            <a:gd name="adj1" fmla="val -61730"/>
            <a:gd name="adj2" fmla="val -78513"/>
            <a:gd name="adj3" fmla="val 16667"/>
          </a:avLst>
        </a:prstGeom>
        <a:solidFill>
          <a:srgbClr val="FF00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strike="dblStrike" baseline="0">
              <a:solidFill>
                <a:schemeClr val="bg1"/>
              </a:solidFill>
              <a:latin typeface="HGPｺﾞｼｯｸM" panose="020B0600000000000000" pitchFamily="50" charset="-128"/>
              <a:ea typeface="HGPｺﾞｼｯｸM" panose="020B0600000000000000" pitchFamily="50" charset="-128"/>
            </a:rPr>
            <a:t>★競技種別*生涯種別　共通</a:t>
          </a:r>
          <a:endParaRPr kumimoji="1" lang="en-US" altLang="ja-JP" sz="1400" b="1" strike="dblStrike" baseline="0">
            <a:solidFill>
              <a:schemeClr val="bg1"/>
            </a:solidFill>
            <a:latin typeface="HGPｺﾞｼｯｸM" panose="020B0600000000000000" pitchFamily="50" charset="-128"/>
            <a:ea typeface="HGPｺﾞｼｯｸM" panose="020B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1" strike="dblStrike" baseline="0">
              <a:solidFill>
                <a:schemeClr val="bg1"/>
              </a:solidFill>
              <a:latin typeface="HGPｺﾞｼｯｸM" panose="020B0600000000000000" pitchFamily="50" charset="-128"/>
              <a:ea typeface="HGPｺﾞｼｯｸM" panose="020B0600000000000000" pitchFamily="50" charset="-128"/>
            </a:rPr>
            <a:t>※</a:t>
          </a:r>
          <a:r>
            <a:rPr kumimoji="1" lang="ja-JP" altLang="en-US" sz="1400" b="1" strike="dblStrike" baseline="0">
              <a:solidFill>
                <a:schemeClr val="bg1"/>
              </a:solidFill>
              <a:latin typeface="HGPｺﾞｼｯｸM" panose="020B0600000000000000" pitchFamily="50" charset="-128"/>
              <a:ea typeface="HGPｺﾞｼｯｸM" panose="020B0600000000000000" pitchFamily="50" charset="-128"/>
            </a:rPr>
            <a:t>監督・コーチが選手登録する場合には背番号に○をいれてください。</a:t>
          </a:r>
          <a:endParaRPr kumimoji="1" lang="en-US" altLang="ja-JP" sz="1400" b="1" strike="dblStrike" baseline="0">
            <a:solidFill>
              <a:schemeClr val="bg1"/>
            </a:solidFill>
            <a:latin typeface="HGPｺﾞｼｯｸM" panose="020B0600000000000000" pitchFamily="50" charset="-128"/>
            <a:ea typeface="HGPｺﾞｼｯｸM" panose="020B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bg1"/>
              </a:solidFill>
              <a:effectLst/>
              <a:latin typeface="HGPｺﾞｼｯｸM" panose="020B0600000000000000" pitchFamily="50" charset="-128"/>
              <a:ea typeface="HGPｺﾞｼｯｸM" panose="020B0600000000000000" pitchFamily="50" charset="-128"/>
            </a:rPr>
            <a:t>競技種別・生涯種別の監督、コーチが種別を変えて選手登録する場合には別途、個人登録料がかかります。選手が監督、コーチ登録する場合も同様です。</a:t>
          </a:r>
          <a:endParaRPr lang="ja-JP" altLang="ja-JP" sz="1400">
            <a:solidFill>
              <a:schemeClr val="bg1"/>
            </a:solidFill>
            <a:effectLst/>
            <a:latin typeface="HGPｺﾞｼｯｸM" panose="020B0600000000000000" pitchFamily="50" charset="-128"/>
            <a:ea typeface="HGPｺﾞｼｯｸM" panose="020B0600000000000000" pitchFamily="50" charset="-128"/>
          </a:endParaRPr>
        </a:p>
        <a:p>
          <a:pPr algn="l"/>
          <a:r>
            <a:rPr kumimoji="1" lang="ja-JP" altLang="en-US" sz="1100" b="1">
              <a:solidFill>
                <a:srgbClr val="0066FF"/>
              </a:solidFill>
            </a:rPr>
            <a:t>　　　　　　　　　　　　　　　　　　</a:t>
          </a:r>
          <a:endParaRPr kumimoji="1" lang="en-US" altLang="ja-JP" sz="1100" b="1">
            <a:solidFill>
              <a:srgbClr val="0066FF"/>
            </a:solidFill>
          </a:endParaRPr>
        </a:p>
      </xdr:txBody>
    </xdr:sp>
    <xdr:clientData/>
  </xdr:twoCellAnchor>
  <xdr:twoCellAnchor>
    <xdr:from>
      <xdr:col>57</xdr:col>
      <xdr:colOff>6879</xdr:colOff>
      <xdr:row>11</xdr:row>
      <xdr:rowOff>101981</xdr:rowOff>
    </xdr:from>
    <xdr:to>
      <xdr:col>63</xdr:col>
      <xdr:colOff>73553</xdr:colOff>
      <xdr:row>16</xdr:row>
      <xdr:rowOff>54355</xdr:rowOff>
    </xdr:to>
    <xdr:grpSp>
      <xdr:nvGrpSpPr>
        <xdr:cNvPr id="20" name="グループ化 19">
          <a:extLst>
            <a:ext uri="{FF2B5EF4-FFF2-40B4-BE49-F238E27FC236}">
              <a16:creationId xmlns:a16="http://schemas.microsoft.com/office/drawing/2014/main" id="{D59889D4-54F3-4C59-97C3-C653DB7FC863}"/>
            </a:ext>
          </a:extLst>
        </xdr:cNvPr>
        <xdr:cNvGrpSpPr/>
      </xdr:nvGrpSpPr>
      <xdr:grpSpPr>
        <a:xfrm>
          <a:off x="13236046" y="4176564"/>
          <a:ext cx="4321174" cy="1645708"/>
          <a:chOff x="11015663" y="4176713"/>
          <a:chExt cx="4038599" cy="1666874"/>
        </a:xfrm>
      </xdr:grpSpPr>
      <xdr:sp macro="" textlink="">
        <xdr:nvSpPr>
          <xdr:cNvPr id="39" name="角丸四角形吹き出し 1">
            <a:extLst>
              <a:ext uri="{FF2B5EF4-FFF2-40B4-BE49-F238E27FC236}">
                <a16:creationId xmlns:a16="http://schemas.microsoft.com/office/drawing/2014/main" id="{0D3931BD-F421-5353-7D39-47FF16E9E1A7}"/>
              </a:ext>
            </a:extLst>
          </xdr:cNvPr>
          <xdr:cNvSpPr/>
        </xdr:nvSpPr>
        <xdr:spPr>
          <a:xfrm>
            <a:off x="11015663" y="4176713"/>
            <a:ext cx="4038599" cy="1666874"/>
          </a:xfrm>
          <a:prstGeom prst="wedgeRoundRectCallout">
            <a:avLst>
              <a:gd name="adj1" fmla="val -65858"/>
              <a:gd name="adj2" fmla="val -92708"/>
              <a:gd name="adj3" fmla="val 16667"/>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rPr>
              <a:t>★生涯種別　限定</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rPr>
              <a:t>※</a:t>
            </a:r>
            <a:r>
              <a:rPr kumimoji="1" lang="ja-JP" altLang="en-US" sz="1100" b="1">
                <a:solidFill>
                  <a:srgbClr val="FF0000"/>
                </a:solidFill>
              </a:rPr>
              <a:t>複数チーム登録する選手は</a:t>
            </a:r>
            <a:r>
              <a:rPr kumimoji="1" lang="en-US" altLang="ja-JP" sz="1100" b="1">
                <a:solidFill>
                  <a:srgbClr val="FF0000"/>
                </a:solidFill>
              </a:rPr>
              <a:t>2</a:t>
            </a:r>
            <a:r>
              <a:rPr kumimoji="1" lang="ja-JP" altLang="en-US" sz="1100" b="1">
                <a:solidFill>
                  <a:srgbClr val="FF0000"/>
                </a:solidFill>
              </a:rPr>
              <a:t>チーム目以降の登録には</a:t>
            </a:r>
            <a:r>
              <a:rPr kumimoji="1" lang="ja-JP" altLang="ja-JP" sz="1100" b="1">
                <a:solidFill>
                  <a:schemeClr val="dk1"/>
                </a:solidFill>
                <a:effectLst/>
                <a:latin typeface="+mn-lt"/>
                <a:ea typeface="+mn-ea"/>
                <a:cs typeface="+mn-cs"/>
              </a:rPr>
              <a:t>個人登録料が不要になります。</a:t>
            </a:r>
            <a:endParaRPr lang="ja-JP" altLang="ja-JP">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rPr>
              <a:t>※1</a:t>
            </a:r>
            <a:r>
              <a:rPr kumimoji="1" lang="ja-JP" altLang="en-US" sz="1100" b="1">
                <a:solidFill>
                  <a:srgbClr val="FF0000"/>
                </a:solidFill>
              </a:rPr>
              <a:t>チーム目を登録する時の背番号に　　　をいれてください。</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rPr>
              <a:t>※2</a:t>
            </a:r>
            <a:r>
              <a:rPr kumimoji="1" lang="ja-JP" altLang="en-US" sz="1100" b="1">
                <a:solidFill>
                  <a:srgbClr val="FF0000"/>
                </a:solidFill>
                <a:effectLst/>
              </a:rPr>
              <a:t>チーム目以降の登録する背番号に　　　　をいれてください。</a:t>
            </a:r>
            <a:endParaRPr kumimoji="1" lang="en-US" altLang="ja-JP" sz="1100" b="1">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solidFill>
                <a:srgbClr val="FF0000"/>
              </a:solidFill>
              <a:effectLst/>
            </a:endParaRPr>
          </a:p>
          <a:p>
            <a:pPr algn="l"/>
            <a:r>
              <a:rPr kumimoji="1" lang="ja-JP" altLang="en-US" sz="1100" b="1">
                <a:solidFill>
                  <a:srgbClr val="0066FF"/>
                </a:solidFill>
              </a:rPr>
              <a:t>　　　　　　　　　　　　　　　　　　</a:t>
            </a:r>
            <a:endParaRPr kumimoji="1" lang="en-US" altLang="ja-JP" sz="1100" b="1">
              <a:solidFill>
                <a:srgbClr val="0066FF"/>
              </a:solidFill>
            </a:endParaRPr>
          </a:p>
        </xdr:txBody>
      </xdr:sp>
      <xdr:sp macro="" textlink="">
        <xdr:nvSpPr>
          <xdr:cNvPr id="40" name="二等辺三角形 39">
            <a:extLst>
              <a:ext uri="{FF2B5EF4-FFF2-40B4-BE49-F238E27FC236}">
                <a16:creationId xmlns:a16="http://schemas.microsoft.com/office/drawing/2014/main" id="{0A17D397-78A1-06C5-6172-0128F1361317}"/>
              </a:ext>
            </a:extLst>
          </xdr:cNvPr>
          <xdr:cNvSpPr/>
        </xdr:nvSpPr>
        <xdr:spPr>
          <a:xfrm>
            <a:off x="13331519" y="5136355"/>
            <a:ext cx="211930" cy="235744"/>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1" name="円/楕円 20">
            <a:extLst>
              <a:ext uri="{FF2B5EF4-FFF2-40B4-BE49-F238E27FC236}">
                <a16:creationId xmlns:a16="http://schemas.microsoft.com/office/drawing/2014/main" id="{D8874EF2-8BB2-A87F-2C58-FAEDC008E383}"/>
              </a:ext>
            </a:extLst>
          </xdr:cNvPr>
          <xdr:cNvSpPr/>
        </xdr:nvSpPr>
        <xdr:spPr>
          <a:xfrm flipH="1">
            <a:off x="13313895" y="4833921"/>
            <a:ext cx="154063" cy="203027"/>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grpSp>
    <xdr:clientData/>
  </xdr:twoCellAnchor>
  <xdr:twoCellAnchor>
    <xdr:from>
      <xdr:col>56</xdr:col>
      <xdr:colOff>200025</xdr:colOff>
      <xdr:row>17</xdr:row>
      <xdr:rowOff>69589</xdr:rowOff>
    </xdr:from>
    <xdr:to>
      <xdr:col>63</xdr:col>
      <xdr:colOff>242885</xdr:colOff>
      <xdr:row>19</xdr:row>
      <xdr:rowOff>271315</xdr:rowOff>
    </xdr:to>
    <xdr:grpSp>
      <xdr:nvGrpSpPr>
        <xdr:cNvPr id="42" name="グループ化 41">
          <a:extLst>
            <a:ext uri="{FF2B5EF4-FFF2-40B4-BE49-F238E27FC236}">
              <a16:creationId xmlns:a16="http://schemas.microsoft.com/office/drawing/2014/main" id="{C06BA92A-2610-4FB4-BE97-2DD922297DB9}"/>
            </a:ext>
          </a:extLst>
        </xdr:cNvPr>
        <xdr:cNvGrpSpPr/>
      </xdr:nvGrpSpPr>
      <xdr:grpSpPr>
        <a:xfrm>
          <a:off x="12720108" y="6176172"/>
          <a:ext cx="5006444" cy="879060"/>
          <a:chOff x="11134726" y="6222888"/>
          <a:chExt cx="4676774" cy="887526"/>
        </a:xfrm>
      </xdr:grpSpPr>
      <xdr:sp macro="" textlink="">
        <xdr:nvSpPr>
          <xdr:cNvPr id="43" name="角丸四角形吹き出し 1">
            <a:extLst>
              <a:ext uri="{FF2B5EF4-FFF2-40B4-BE49-F238E27FC236}">
                <a16:creationId xmlns:a16="http://schemas.microsoft.com/office/drawing/2014/main" id="{0D2A01C7-BBA2-2FC7-F20E-44D0EA75085E}"/>
              </a:ext>
            </a:extLst>
          </xdr:cNvPr>
          <xdr:cNvSpPr/>
        </xdr:nvSpPr>
        <xdr:spPr>
          <a:xfrm>
            <a:off x="11134726" y="6222888"/>
            <a:ext cx="4676774" cy="887526"/>
          </a:xfrm>
          <a:prstGeom prst="wedgeRoundRectCallout">
            <a:avLst>
              <a:gd name="adj1" fmla="val -65858"/>
              <a:gd name="adj2" fmla="val -92708"/>
              <a:gd name="adj3" fmla="val 16667"/>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rPr>
              <a:t>★生涯種別　限定</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rPr>
              <a:t>監督・コーチが</a:t>
            </a:r>
            <a:r>
              <a:rPr kumimoji="1" lang="en-US" altLang="ja-JP" sz="1100" b="1">
                <a:solidFill>
                  <a:srgbClr val="FF0000"/>
                </a:solidFill>
              </a:rPr>
              <a:t>2</a:t>
            </a:r>
            <a:r>
              <a:rPr kumimoji="1" lang="ja-JP" altLang="en-US" sz="1100" b="1">
                <a:solidFill>
                  <a:srgbClr val="FF0000"/>
                </a:solidFill>
              </a:rPr>
              <a:t>チーム目以降のチームで登録する場合は”監督”、”コーチ”に△を記載してください。</a:t>
            </a:r>
            <a:r>
              <a:rPr kumimoji="1" lang="ja-JP" altLang="en-US" sz="1100" b="1">
                <a:solidFill>
                  <a:srgbClr val="0066FF"/>
                </a:solidFill>
              </a:rPr>
              <a:t>　例：　　監督　　　コーチ　　　　　　　　　　　　</a:t>
            </a:r>
            <a:endParaRPr kumimoji="1" lang="en-US" altLang="ja-JP" sz="1100" b="1">
              <a:solidFill>
                <a:srgbClr val="0066FF"/>
              </a:solidFill>
            </a:endParaRPr>
          </a:p>
        </xdr:txBody>
      </xdr:sp>
      <xdr:sp macro="" textlink="">
        <xdr:nvSpPr>
          <xdr:cNvPr id="44" name="二等辺三角形 43">
            <a:extLst>
              <a:ext uri="{FF2B5EF4-FFF2-40B4-BE49-F238E27FC236}">
                <a16:creationId xmlns:a16="http://schemas.microsoft.com/office/drawing/2014/main" id="{3F0E8D77-9757-9A81-666A-52C2A04F14E4}"/>
              </a:ext>
            </a:extLst>
          </xdr:cNvPr>
          <xdr:cNvSpPr/>
        </xdr:nvSpPr>
        <xdr:spPr>
          <a:xfrm>
            <a:off x="12878057" y="6622195"/>
            <a:ext cx="197643" cy="238125"/>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5" name="二等辺三角形 44">
            <a:extLst>
              <a:ext uri="{FF2B5EF4-FFF2-40B4-BE49-F238E27FC236}">
                <a16:creationId xmlns:a16="http://schemas.microsoft.com/office/drawing/2014/main" id="{709E146F-6BD5-2E6D-9D52-3C15CDF0963F}"/>
              </a:ext>
            </a:extLst>
          </xdr:cNvPr>
          <xdr:cNvSpPr/>
        </xdr:nvSpPr>
        <xdr:spPr>
          <a:xfrm>
            <a:off x="13421406" y="6623556"/>
            <a:ext cx="187099" cy="240846"/>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52</xdr:col>
      <xdr:colOff>158751</xdr:colOff>
      <xdr:row>1</xdr:row>
      <xdr:rowOff>52917</xdr:rowOff>
    </xdr:from>
    <xdr:to>
      <xdr:col>54</xdr:col>
      <xdr:colOff>17361</xdr:colOff>
      <xdr:row>2</xdr:row>
      <xdr:rowOff>143934</xdr:rowOff>
    </xdr:to>
    <xdr:sp macro="" textlink="">
      <xdr:nvSpPr>
        <xdr:cNvPr id="15" name="円/楕円 16">
          <a:extLst>
            <a:ext uri="{FF2B5EF4-FFF2-40B4-BE49-F238E27FC236}">
              <a16:creationId xmlns:a16="http://schemas.microsoft.com/office/drawing/2014/main" id="{60BC8240-9946-4120-8F1A-8509E9579544}"/>
            </a:ext>
          </a:extLst>
        </xdr:cNvPr>
        <xdr:cNvSpPr/>
      </xdr:nvSpPr>
      <xdr:spPr>
        <a:xfrm>
          <a:off x="11260668" y="296334"/>
          <a:ext cx="281943" cy="874183"/>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55</xdr:col>
      <xdr:colOff>391583</xdr:colOff>
      <xdr:row>46</xdr:row>
      <xdr:rowOff>137582</xdr:rowOff>
    </xdr:from>
    <xdr:to>
      <xdr:col>55</xdr:col>
      <xdr:colOff>673526</xdr:colOff>
      <xdr:row>47</xdr:row>
      <xdr:rowOff>768348</xdr:rowOff>
    </xdr:to>
    <xdr:sp macro="" textlink="">
      <xdr:nvSpPr>
        <xdr:cNvPr id="17" name="円/楕円 16">
          <a:extLst>
            <a:ext uri="{FF2B5EF4-FFF2-40B4-BE49-F238E27FC236}">
              <a16:creationId xmlns:a16="http://schemas.microsoft.com/office/drawing/2014/main" id="{3443F1CA-3F93-4257-8FCD-B01EAC2690C4}"/>
            </a:ext>
          </a:extLst>
        </xdr:cNvPr>
        <xdr:cNvSpPr/>
      </xdr:nvSpPr>
      <xdr:spPr>
        <a:xfrm>
          <a:off x="12128500" y="15250582"/>
          <a:ext cx="281943" cy="874183"/>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55</xdr:col>
      <xdr:colOff>158751</xdr:colOff>
      <xdr:row>69</xdr:row>
      <xdr:rowOff>148166</xdr:rowOff>
    </xdr:from>
    <xdr:to>
      <xdr:col>55</xdr:col>
      <xdr:colOff>440694</xdr:colOff>
      <xdr:row>70</xdr:row>
      <xdr:rowOff>778932</xdr:rowOff>
    </xdr:to>
    <xdr:sp macro="" textlink="">
      <xdr:nvSpPr>
        <xdr:cNvPr id="18" name="円/楕円 16">
          <a:extLst>
            <a:ext uri="{FF2B5EF4-FFF2-40B4-BE49-F238E27FC236}">
              <a16:creationId xmlns:a16="http://schemas.microsoft.com/office/drawing/2014/main" id="{4DF6A91E-9E49-4577-8FB8-D1A8309430CF}"/>
            </a:ext>
          </a:extLst>
        </xdr:cNvPr>
        <xdr:cNvSpPr/>
      </xdr:nvSpPr>
      <xdr:spPr>
        <a:xfrm>
          <a:off x="11895668" y="22817666"/>
          <a:ext cx="281943" cy="874183"/>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55</xdr:col>
      <xdr:colOff>21166</xdr:colOff>
      <xdr:row>17</xdr:row>
      <xdr:rowOff>21168</xdr:rowOff>
    </xdr:from>
    <xdr:to>
      <xdr:col>55</xdr:col>
      <xdr:colOff>359834</xdr:colOff>
      <xdr:row>17</xdr:row>
      <xdr:rowOff>285751</xdr:rowOff>
    </xdr:to>
    <xdr:sp macro="" textlink="">
      <xdr:nvSpPr>
        <xdr:cNvPr id="5" name="二等辺三角形 4">
          <a:extLst>
            <a:ext uri="{FF2B5EF4-FFF2-40B4-BE49-F238E27FC236}">
              <a16:creationId xmlns:a16="http://schemas.microsoft.com/office/drawing/2014/main" id="{382F970F-1425-CE77-87BB-DA283F3598BA}"/>
            </a:ext>
          </a:extLst>
        </xdr:cNvPr>
        <xdr:cNvSpPr/>
      </xdr:nvSpPr>
      <xdr:spPr>
        <a:xfrm>
          <a:off x="11758083" y="6127751"/>
          <a:ext cx="338668" cy="264583"/>
        </a:xfrm>
        <a:prstGeom prst="triangl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54</xdr:col>
      <xdr:colOff>0</xdr:colOff>
      <xdr:row>5</xdr:row>
      <xdr:rowOff>0</xdr:rowOff>
    </xdr:from>
    <xdr:to>
      <xdr:col>55</xdr:col>
      <xdr:colOff>95250</xdr:colOff>
      <xdr:row>5</xdr:row>
      <xdr:rowOff>264583</xdr:rowOff>
    </xdr:to>
    <xdr:sp macro="" textlink="">
      <xdr:nvSpPr>
        <xdr:cNvPr id="8" name="二等辺三角形 7">
          <a:extLst>
            <a:ext uri="{FF2B5EF4-FFF2-40B4-BE49-F238E27FC236}">
              <a16:creationId xmlns:a16="http://schemas.microsoft.com/office/drawing/2014/main" id="{4BDE89AE-704A-4D9A-9EBA-DEB13601CA98}"/>
            </a:ext>
          </a:extLst>
        </xdr:cNvPr>
        <xdr:cNvSpPr/>
      </xdr:nvSpPr>
      <xdr:spPr>
        <a:xfrm>
          <a:off x="11525250" y="2042583"/>
          <a:ext cx="306917" cy="264583"/>
        </a:xfrm>
        <a:prstGeom prst="triangl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84667</xdr:colOff>
      <xdr:row>11</xdr:row>
      <xdr:rowOff>275168</xdr:rowOff>
    </xdr:from>
    <xdr:to>
      <xdr:col>55</xdr:col>
      <xdr:colOff>1</xdr:colOff>
      <xdr:row>12</xdr:row>
      <xdr:rowOff>201084</xdr:rowOff>
    </xdr:to>
    <xdr:sp macro="" textlink="">
      <xdr:nvSpPr>
        <xdr:cNvPr id="9" name="二等辺三角形 8">
          <a:extLst>
            <a:ext uri="{FF2B5EF4-FFF2-40B4-BE49-F238E27FC236}">
              <a16:creationId xmlns:a16="http://schemas.microsoft.com/office/drawing/2014/main" id="{7E8675D6-4B64-4198-DC19-6BD364354D68}"/>
            </a:ext>
          </a:extLst>
        </xdr:cNvPr>
        <xdr:cNvSpPr/>
      </xdr:nvSpPr>
      <xdr:spPr>
        <a:xfrm>
          <a:off x="11398250" y="4349751"/>
          <a:ext cx="338668" cy="264583"/>
        </a:xfrm>
        <a:prstGeom prst="triangl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21166</xdr:colOff>
      <xdr:row>24</xdr:row>
      <xdr:rowOff>730251</xdr:rowOff>
    </xdr:from>
    <xdr:to>
      <xdr:col>55</xdr:col>
      <xdr:colOff>359834</xdr:colOff>
      <xdr:row>25</xdr:row>
      <xdr:rowOff>211668</xdr:rowOff>
    </xdr:to>
    <xdr:sp macro="" textlink="">
      <xdr:nvSpPr>
        <xdr:cNvPr id="25" name="二等辺三角形 24">
          <a:extLst>
            <a:ext uri="{FF2B5EF4-FFF2-40B4-BE49-F238E27FC236}">
              <a16:creationId xmlns:a16="http://schemas.microsoft.com/office/drawing/2014/main" id="{C0D77878-9B48-FC0A-3FFB-629D4D6A340C}"/>
            </a:ext>
          </a:extLst>
        </xdr:cNvPr>
        <xdr:cNvSpPr/>
      </xdr:nvSpPr>
      <xdr:spPr>
        <a:xfrm>
          <a:off x="11758083" y="8530168"/>
          <a:ext cx="338668" cy="264583"/>
        </a:xfrm>
        <a:prstGeom prst="triangl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54</xdr:col>
      <xdr:colOff>21167</xdr:colOff>
      <xdr:row>28</xdr:row>
      <xdr:rowOff>254002</xdr:rowOff>
    </xdr:from>
    <xdr:to>
      <xdr:col>55</xdr:col>
      <xdr:colOff>148168</xdr:colOff>
      <xdr:row>29</xdr:row>
      <xdr:rowOff>179918</xdr:rowOff>
    </xdr:to>
    <xdr:sp macro="" textlink="">
      <xdr:nvSpPr>
        <xdr:cNvPr id="26" name="二等辺三角形 25">
          <a:extLst>
            <a:ext uri="{FF2B5EF4-FFF2-40B4-BE49-F238E27FC236}">
              <a16:creationId xmlns:a16="http://schemas.microsoft.com/office/drawing/2014/main" id="{BB56D7F4-C29C-7CCF-121E-E6384CE75DFA}"/>
            </a:ext>
          </a:extLst>
        </xdr:cNvPr>
        <xdr:cNvSpPr/>
      </xdr:nvSpPr>
      <xdr:spPr>
        <a:xfrm>
          <a:off x="11546417" y="9853085"/>
          <a:ext cx="338668" cy="264583"/>
        </a:xfrm>
        <a:prstGeom prst="triangl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54</xdr:col>
      <xdr:colOff>52917</xdr:colOff>
      <xdr:row>31</xdr:row>
      <xdr:rowOff>158752</xdr:rowOff>
    </xdr:from>
    <xdr:to>
      <xdr:col>55</xdr:col>
      <xdr:colOff>179918</xdr:colOff>
      <xdr:row>32</xdr:row>
      <xdr:rowOff>84668</xdr:rowOff>
    </xdr:to>
    <xdr:sp macro="" textlink="">
      <xdr:nvSpPr>
        <xdr:cNvPr id="27" name="二等辺三角形 26">
          <a:extLst>
            <a:ext uri="{FF2B5EF4-FFF2-40B4-BE49-F238E27FC236}">
              <a16:creationId xmlns:a16="http://schemas.microsoft.com/office/drawing/2014/main" id="{9BFDC658-7D77-4652-5508-21FBC446DA9F}"/>
            </a:ext>
          </a:extLst>
        </xdr:cNvPr>
        <xdr:cNvSpPr/>
      </xdr:nvSpPr>
      <xdr:spPr>
        <a:xfrm>
          <a:off x="11578167" y="10773835"/>
          <a:ext cx="338668" cy="264583"/>
        </a:xfrm>
        <a:prstGeom prst="triangl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95250</xdr:colOff>
      <xdr:row>7</xdr:row>
      <xdr:rowOff>328083</xdr:rowOff>
    </xdr:from>
    <xdr:to>
      <xdr:col>54</xdr:col>
      <xdr:colOff>158750</xdr:colOff>
      <xdr:row>8</xdr:row>
      <xdr:rowOff>254000</xdr:rowOff>
    </xdr:to>
    <xdr:sp macro="" textlink="">
      <xdr:nvSpPr>
        <xdr:cNvPr id="28" name="楕円 27">
          <a:extLst>
            <a:ext uri="{FF2B5EF4-FFF2-40B4-BE49-F238E27FC236}">
              <a16:creationId xmlns:a16="http://schemas.microsoft.com/office/drawing/2014/main" id="{1ED18739-6D31-68E2-A4FB-3F5B7A63038E}"/>
            </a:ext>
          </a:extLst>
        </xdr:cNvPr>
        <xdr:cNvSpPr/>
      </xdr:nvSpPr>
      <xdr:spPr>
        <a:xfrm>
          <a:off x="11408833" y="3048000"/>
          <a:ext cx="275167" cy="264583"/>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21166</xdr:colOff>
      <xdr:row>9</xdr:row>
      <xdr:rowOff>127000</xdr:rowOff>
    </xdr:from>
    <xdr:to>
      <xdr:col>55</xdr:col>
      <xdr:colOff>296333</xdr:colOff>
      <xdr:row>10</xdr:row>
      <xdr:rowOff>52916</xdr:rowOff>
    </xdr:to>
    <xdr:sp macro="" textlink="">
      <xdr:nvSpPr>
        <xdr:cNvPr id="29" name="楕円 28">
          <a:extLst>
            <a:ext uri="{FF2B5EF4-FFF2-40B4-BE49-F238E27FC236}">
              <a16:creationId xmlns:a16="http://schemas.microsoft.com/office/drawing/2014/main" id="{38CAD364-DA61-E7A1-C341-32C14A578214}"/>
            </a:ext>
          </a:extLst>
        </xdr:cNvPr>
        <xdr:cNvSpPr/>
      </xdr:nvSpPr>
      <xdr:spPr>
        <a:xfrm>
          <a:off x="11758083" y="3524250"/>
          <a:ext cx="275167" cy="264583"/>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137583</xdr:colOff>
      <xdr:row>10</xdr:row>
      <xdr:rowOff>253999</xdr:rowOff>
    </xdr:from>
    <xdr:to>
      <xdr:col>55</xdr:col>
      <xdr:colOff>412750</xdr:colOff>
      <xdr:row>11</xdr:row>
      <xdr:rowOff>179916</xdr:rowOff>
    </xdr:to>
    <xdr:sp macro="" textlink="">
      <xdr:nvSpPr>
        <xdr:cNvPr id="30" name="楕円 29">
          <a:extLst>
            <a:ext uri="{FF2B5EF4-FFF2-40B4-BE49-F238E27FC236}">
              <a16:creationId xmlns:a16="http://schemas.microsoft.com/office/drawing/2014/main" id="{D218CB01-CACE-8FAA-8743-533A6CE088B8}"/>
            </a:ext>
          </a:extLst>
        </xdr:cNvPr>
        <xdr:cNvSpPr/>
      </xdr:nvSpPr>
      <xdr:spPr>
        <a:xfrm>
          <a:off x="11874500" y="3989916"/>
          <a:ext cx="275167" cy="264583"/>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95250</xdr:colOff>
      <xdr:row>22</xdr:row>
      <xdr:rowOff>126999</xdr:rowOff>
    </xdr:from>
    <xdr:to>
      <xdr:col>55</xdr:col>
      <xdr:colOff>370417</xdr:colOff>
      <xdr:row>23</xdr:row>
      <xdr:rowOff>222249</xdr:rowOff>
    </xdr:to>
    <xdr:sp macro="" textlink="">
      <xdr:nvSpPr>
        <xdr:cNvPr id="31" name="楕円 30">
          <a:extLst>
            <a:ext uri="{FF2B5EF4-FFF2-40B4-BE49-F238E27FC236}">
              <a16:creationId xmlns:a16="http://schemas.microsoft.com/office/drawing/2014/main" id="{D2B08355-A298-C9C0-55B7-1ABF23B994F2}"/>
            </a:ext>
          </a:extLst>
        </xdr:cNvPr>
        <xdr:cNvSpPr/>
      </xdr:nvSpPr>
      <xdr:spPr>
        <a:xfrm>
          <a:off x="11832167" y="7514166"/>
          <a:ext cx="275167" cy="264583"/>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95250</xdr:colOff>
      <xdr:row>27</xdr:row>
      <xdr:rowOff>10582</xdr:rowOff>
    </xdr:from>
    <xdr:to>
      <xdr:col>55</xdr:col>
      <xdr:colOff>370417</xdr:colOff>
      <xdr:row>27</xdr:row>
      <xdr:rowOff>275165</xdr:rowOff>
    </xdr:to>
    <xdr:sp macro="" textlink="">
      <xdr:nvSpPr>
        <xdr:cNvPr id="32" name="楕円 31">
          <a:extLst>
            <a:ext uri="{FF2B5EF4-FFF2-40B4-BE49-F238E27FC236}">
              <a16:creationId xmlns:a16="http://schemas.microsoft.com/office/drawing/2014/main" id="{06676FB8-C214-C3B9-6A27-1E473F023983}"/>
            </a:ext>
          </a:extLst>
        </xdr:cNvPr>
        <xdr:cNvSpPr/>
      </xdr:nvSpPr>
      <xdr:spPr>
        <a:xfrm>
          <a:off x="11832167" y="9270999"/>
          <a:ext cx="275167" cy="264583"/>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423333</xdr:colOff>
      <xdr:row>28</xdr:row>
      <xdr:rowOff>31749</xdr:rowOff>
    </xdr:from>
    <xdr:to>
      <xdr:col>55</xdr:col>
      <xdr:colOff>698500</xdr:colOff>
      <xdr:row>28</xdr:row>
      <xdr:rowOff>296332</xdr:rowOff>
    </xdr:to>
    <xdr:sp macro="" textlink="">
      <xdr:nvSpPr>
        <xdr:cNvPr id="33" name="楕円 32">
          <a:extLst>
            <a:ext uri="{FF2B5EF4-FFF2-40B4-BE49-F238E27FC236}">
              <a16:creationId xmlns:a16="http://schemas.microsoft.com/office/drawing/2014/main" id="{090F79D5-42E9-D87E-E801-0F42C943B0E8}"/>
            </a:ext>
          </a:extLst>
        </xdr:cNvPr>
        <xdr:cNvSpPr/>
      </xdr:nvSpPr>
      <xdr:spPr>
        <a:xfrm>
          <a:off x="12160250" y="9630832"/>
          <a:ext cx="275167" cy="264583"/>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55</xdr:col>
      <xdr:colOff>528635</xdr:colOff>
      <xdr:row>23</xdr:row>
      <xdr:rowOff>72117</xdr:rowOff>
    </xdr:from>
    <xdr:to>
      <xdr:col>61</xdr:col>
      <xdr:colOff>309563</xdr:colOff>
      <xdr:row>26</xdr:row>
      <xdr:rowOff>166687</xdr:rowOff>
    </xdr:to>
    <xdr:sp macro="" textlink="">
      <xdr:nvSpPr>
        <xdr:cNvPr id="3" name="角丸四角形吹き出し 1">
          <a:extLst>
            <a:ext uri="{FF2B5EF4-FFF2-40B4-BE49-F238E27FC236}">
              <a16:creationId xmlns:a16="http://schemas.microsoft.com/office/drawing/2014/main" id="{BE84C962-F193-477A-ABE8-4733885A8281}"/>
            </a:ext>
          </a:extLst>
        </xdr:cNvPr>
        <xdr:cNvSpPr/>
      </xdr:nvSpPr>
      <xdr:spPr>
        <a:xfrm>
          <a:off x="11368085" y="7682592"/>
          <a:ext cx="3752853" cy="1456645"/>
        </a:xfrm>
        <a:prstGeom prst="wedgeRoundRectCallout">
          <a:avLst>
            <a:gd name="adj1" fmla="val -64262"/>
            <a:gd name="adj2" fmla="val -77962"/>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t>Ａ表（日本協会）</a:t>
          </a:r>
          <a:endParaRPr kumimoji="1" lang="en-US" altLang="ja-JP" sz="1100"/>
        </a:p>
        <a:p>
          <a:pPr algn="l"/>
          <a:r>
            <a:rPr kumimoji="1" lang="ja-JP" altLang="en-US" sz="1100" b="1">
              <a:solidFill>
                <a:srgbClr val="00B050"/>
              </a:solidFill>
            </a:rPr>
            <a:t>Ｂ表（支部）</a:t>
          </a:r>
          <a:r>
            <a:rPr kumimoji="1" lang="ja-JP" altLang="en-US" sz="1100"/>
            <a:t>（大阪府ソフトボール協会用）</a:t>
          </a:r>
          <a:endParaRPr kumimoji="1" lang="en-US" altLang="ja-JP" sz="1100"/>
        </a:p>
        <a:p>
          <a:pPr algn="l"/>
          <a:r>
            <a:rPr kumimoji="1" lang="ja-JP" altLang="en-US" sz="1100" b="1">
              <a:solidFill>
                <a:srgbClr val="990000"/>
              </a:solidFill>
            </a:rPr>
            <a:t>Ｃ表（支部）</a:t>
          </a:r>
          <a:r>
            <a:rPr kumimoji="1" lang="ja-JP" altLang="en-US" sz="1100"/>
            <a:t>（所属支部協会・連盟用）</a:t>
          </a:r>
          <a:endParaRPr kumimoji="1" lang="en-US" altLang="ja-JP" sz="1100"/>
        </a:p>
        <a:p>
          <a:pPr algn="l"/>
          <a:r>
            <a:rPr kumimoji="1" lang="ja-JP" altLang="en-US" sz="1100" b="1">
              <a:solidFill>
                <a:srgbClr val="FF0000"/>
              </a:solidFill>
            </a:rPr>
            <a:t>Ｄ表（チーム）</a:t>
          </a:r>
          <a:endParaRPr kumimoji="1" lang="en-US" altLang="ja-JP" sz="1100" b="1">
            <a:solidFill>
              <a:srgbClr val="FF0000"/>
            </a:solidFill>
          </a:endParaRPr>
        </a:p>
        <a:p>
          <a:pPr algn="l"/>
          <a:endParaRPr kumimoji="1" lang="en-US" altLang="ja-JP" sz="1100" b="1">
            <a:solidFill>
              <a:srgbClr val="FF0000"/>
            </a:solidFill>
          </a:endParaRPr>
        </a:p>
        <a:p>
          <a:pPr algn="l"/>
          <a:r>
            <a:rPr kumimoji="1" lang="ja-JP" altLang="en-US" sz="1100" b="1">
              <a:solidFill>
                <a:srgbClr val="0066FF"/>
              </a:solidFill>
            </a:rPr>
            <a:t>入力シートに入力すれば、すべての表が作成できます。</a:t>
          </a:r>
          <a:endParaRPr kumimoji="1" lang="en-US" altLang="ja-JP" sz="1100" b="1">
            <a:solidFill>
              <a:srgbClr val="0066FF"/>
            </a:solidFill>
          </a:endParaRPr>
        </a:p>
      </xdr:txBody>
    </xdr:sp>
    <xdr:clientData/>
  </xdr:twoCellAnchor>
  <xdr:twoCellAnchor editAs="oneCell">
    <xdr:from>
      <xdr:col>3</xdr:col>
      <xdr:colOff>185057</xdr:colOff>
      <xdr:row>3</xdr:row>
      <xdr:rowOff>0</xdr:rowOff>
    </xdr:from>
    <xdr:to>
      <xdr:col>4</xdr:col>
      <xdr:colOff>141514</xdr:colOff>
      <xdr:row>3</xdr:row>
      <xdr:rowOff>179614</xdr:rowOff>
    </xdr:to>
    <xdr:pic>
      <xdr:nvPicPr>
        <xdr:cNvPr id="4" name="図 3">
          <a:extLst>
            <a:ext uri="{FF2B5EF4-FFF2-40B4-BE49-F238E27FC236}">
              <a16:creationId xmlns:a16="http://schemas.microsoft.com/office/drawing/2014/main" id="{D21AE052-42D4-488D-9A7F-EC06AA7536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1362075"/>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332014</xdr:rowOff>
    </xdr:from>
    <xdr:to>
      <xdr:col>4</xdr:col>
      <xdr:colOff>152400</xdr:colOff>
      <xdr:row>4</xdr:row>
      <xdr:rowOff>174171</xdr:rowOff>
    </xdr:to>
    <xdr:pic>
      <xdr:nvPicPr>
        <xdr:cNvPr id="5" name="図 4">
          <a:extLst>
            <a:ext uri="{FF2B5EF4-FFF2-40B4-BE49-F238E27FC236}">
              <a16:creationId xmlns:a16="http://schemas.microsoft.com/office/drawing/2014/main" id="{F6C33572-BCCD-4EB9-81BD-7868DFCF6A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438" y="1694089"/>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52</xdr:col>
      <xdr:colOff>177912</xdr:colOff>
      <xdr:row>1</xdr:row>
      <xdr:rowOff>135580</xdr:rowOff>
    </xdr:from>
    <xdr:to>
      <xdr:col>54</xdr:col>
      <xdr:colOff>2305</xdr:colOff>
      <xdr:row>2</xdr:row>
      <xdr:rowOff>236811</xdr:rowOff>
    </xdr:to>
    <xdr:sp macro="" textlink="">
      <xdr:nvSpPr>
        <xdr:cNvPr id="6" name="円/楕円 4">
          <a:extLst>
            <a:ext uri="{FF2B5EF4-FFF2-40B4-BE49-F238E27FC236}">
              <a16:creationId xmlns:a16="http://schemas.microsoft.com/office/drawing/2014/main" id="{57BBE2BC-6874-4C4D-9A10-6E45ED1C7613}"/>
            </a:ext>
          </a:extLst>
        </xdr:cNvPr>
        <xdr:cNvSpPr/>
      </xdr:nvSpPr>
      <xdr:spPr>
        <a:xfrm>
          <a:off x="11279829" y="378997"/>
          <a:ext cx="247726" cy="884397"/>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editAs="oneCell">
    <xdr:from>
      <xdr:col>3</xdr:col>
      <xdr:colOff>185057</xdr:colOff>
      <xdr:row>72</xdr:row>
      <xdr:rowOff>0</xdr:rowOff>
    </xdr:from>
    <xdr:to>
      <xdr:col>4</xdr:col>
      <xdr:colOff>141514</xdr:colOff>
      <xdr:row>72</xdr:row>
      <xdr:rowOff>179614</xdr:rowOff>
    </xdr:to>
    <xdr:pic>
      <xdr:nvPicPr>
        <xdr:cNvPr id="7" name="図 3">
          <a:extLst>
            <a:ext uri="{FF2B5EF4-FFF2-40B4-BE49-F238E27FC236}">
              <a16:creationId xmlns:a16="http://schemas.microsoft.com/office/drawing/2014/main" id="{0C6612BB-9D2D-43FE-83BC-CB2BCFF666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24193500"/>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332014</xdr:rowOff>
    </xdr:from>
    <xdr:to>
      <xdr:col>4</xdr:col>
      <xdr:colOff>152400</xdr:colOff>
      <xdr:row>73</xdr:row>
      <xdr:rowOff>174171</xdr:rowOff>
    </xdr:to>
    <xdr:pic>
      <xdr:nvPicPr>
        <xdr:cNvPr id="8" name="図 4">
          <a:extLst>
            <a:ext uri="{FF2B5EF4-FFF2-40B4-BE49-F238E27FC236}">
              <a16:creationId xmlns:a16="http://schemas.microsoft.com/office/drawing/2014/main" id="{FCBAD464-2ED1-4981-9A14-C2BAA9B419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438" y="24525514"/>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55</xdr:col>
      <xdr:colOff>108857</xdr:colOff>
      <xdr:row>70</xdr:row>
      <xdr:rowOff>76200</xdr:rowOff>
    </xdr:from>
    <xdr:to>
      <xdr:col>55</xdr:col>
      <xdr:colOff>364671</xdr:colOff>
      <xdr:row>71</xdr:row>
      <xdr:rowOff>167376</xdr:rowOff>
    </xdr:to>
    <xdr:sp macro="" textlink="">
      <xdr:nvSpPr>
        <xdr:cNvPr id="9" name="円/楕円 8">
          <a:extLst>
            <a:ext uri="{FF2B5EF4-FFF2-40B4-BE49-F238E27FC236}">
              <a16:creationId xmlns:a16="http://schemas.microsoft.com/office/drawing/2014/main" id="{D989EC4E-FF0D-42B0-ABF9-10C619B36750}"/>
            </a:ext>
          </a:extLst>
        </xdr:cNvPr>
        <xdr:cNvSpPr/>
      </xdr:nvSpPr>
      <xdr:spPr>
        <a:xfrm>
          <a:off x="10948307" y="23145750"/>
          <a:ext cx="255814" cy="872226"/>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53</xdr:col>
      <xdr:colOff>131989</xdr:colOff>
      <xdr:row>47</xdr:row>
      <xdr:rowOff>281668</xdr:rowOff>
    </xdr:from>
    <xdr:to>
      <xdr:col>54</xdr:col>
      <xdr:colOff>200148</xdr:colOff>
      <xdr:row>49</xdr:row>
      <xdr:rowOff>19076</xdr:rowOff>
    </xdr:to>
    <xdr:sp macro="" textlink="">
      <xdr:nvSpPr>
        <xdr:cNvPr id="10" name="円/楕円 12">
          <a:extLst>
            <a:ext uri="{FF2B5EF4-FFF2-40B4-BE49-F238E27FC236}">
              <a16:creationId xmlns:a16="http://schemas.microsoft.com/office/drawing/2014/main" id="{22DC08FC-84D9-4CC8-BD67-C5702C179C5C}"/>
            </a:ext>
          </a:extLst>
        </xdr:cNvPr>
        <xdr:cNvSpPr/>
      </xdr:nvSpPr>
      <xdr:spPr>
        <a:xfrm>
          <a:off x="10580914" y="15740743"/>
          <a:ext cx="258660" cy="861358"/>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53</xdr:col>
      <xdr:colOff>141514</xdr:colOff>
      <xdr:row>23</xdr:row>
      <xdr:rowOff>180975</xdr:rowOff>
    </xdr:from>
    <xdr:to>
      <xdr:col>55</xdr:col>
      <xdr:colOff>123</xdr:colOff>
      <xdr:row>25</xdr:row>
      <xdr:rowOff>28575</xdr:rowOff>
    </xdr:to>
    <xdr:sp macro="" textlink="">
      <xdr:nvSpPr>
        <xdr:cNvPr id="11" name="円/楕円 16">
          <a:extLst>
            <a:ext uri="{FF2B5EF4-FFF2-40B4-BE49-F238E27FC236}">
              <a16:creationId xmlns:a16="http://schemas.microsoft.com/office/drawing/2014/main" id="{2D4B90F7-B336-4730-8D9B-77D353859076}"/>
            </a:ext>
          </a:extLst>
        </xdr:cNvPr>
        <xdr:cNvSpPr/>
      </xdr:nvSpPr>
      <xdr:spPr>
        <a:xfrm>
          <a:off x="10590439" y="7791450"/>
          <a:ext cx="249134" cy="866775"/>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editAs="oneCell">
    <xdr:from>
      <xdr:col>3</xdr:col>
      <xdr:colOff>185057</xdr:colOff>
      <xdr:row>49</xdr:row>
      <xdr:rowOff>0</xdr:rowOff>
    </xdr:from>
    <xdr:to>
      <xdr:col>4</xdr:col>
      <xdr:colOff>141514</xdr:colOff>
      <xdr:row>49</xdr:row>
      <xdr:rowOff>179614</xdr:rowOff>
    </xdr:to>
    <xdr:pic>
      <xdr:nvPicPr>
        <xdr:cNvPr id="12" name="図 3">
          <a:extLst>
            <a:ext uri="{FF2B5EF4-FFF2-40B4-BE49-F238E27FC236}">
              <a16:creationId xmlns:a16="http://schemas.microsoft.com/office/drawing/2014/main" id="{A3BC848C-001E-4840-ABD5-6452AD40AC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16583025"/>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332014</xdr:rowOff>
    </xdr:from>
    <xdr:to>
      <xdr:col>4</xdr:col>
      <xdr:colOff>152400</xdr:colOff>
      <xdr:row>50</xdr:row>
      <xdr:rowOff>174171</xdr:rowOff>
    </xdr:to>
    <xdr:pic>
      <xdr:nvPicPr>
        <xdr:cNvPr id="13" name="図 4">
          <a:extLst>
            <a:ext uri="{FF2B5EF4-FFF2-40B4-BE49-F238E27FC236}">
              <a16:creationId xmlns:a16="http://schemas.microsoft.com/office/drawing/2014/main" id="{035CA58B-538F-44B9-B320-9BAC0CA2A4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438" y="16915039"/>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185057</xdr:colOff>
      <xdr:row>26</xdr:row>
      <xdr:rowOff>0</xdr:rowOff>
    </xdr:from>
    <xdr:to>
      <xdr:col>4</xdr:col>
      <xdr:colOff>141514</xdr:colOff>
      <xdr:row>26</xdr:row>
      <xdr:rowOff>179614</xdr:rowOff>
    </xdr:to>
    <xdr:pic>
      <xdr:nvPicPr>
        <xdr:cNvPr id="14" name="図 3">
          <a:extLst>
            <a:ext uri="{FF2B5EF4-FFF2-40B4-BE49-F238E27FC236}">
              <a16:creationId xmlns:a16="http://schemas.microsoft.com/office/drawing/2014/main" id="{B04D44A0-A09B-4944-A11D-E7958C0D49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8972550"/>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14288</xdr:colOff>
      <xdr:row>26</xdr:row>
      <xdr:rowOff>332014</xdr:rowOff>
    </xdr:from>
    <xdr:to>
      <xdr:col>4</xdr:col>
      <xdr:colOff>166688</xdr:colOff>
      <xdr:row>27</xdr:row>
      <xdr:rowOff>174171</xdr:rowOff>
    </xdr:to>
    <xdr:pic>
      <xdr:nvPicPr>
        <xdr:cNvPr id="15" name="図 4">
          <a:extLst>
            <a:ext uri="{FF2B5EF4-FFF2-40B4-BE49-F238E27FC236}">
              <a16:creationId xmlns:a16="http://schemas.microsoft.com/office/drawing/2014/main" id="{385CF77B-7414-4510-B877-9FF2A0E2BB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7726" y="9304564"/>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56</xdr:col>
      <xdr:colOff>603098</xdr:colOff>
      <xdr:row>1</xdr:row>
      <xdr:rowOff>387881</xdr:rowOff>
    </xdr:from>
    <xdr:to>
      <xdr:col>59</xdr:col>
      <xdr:colOff>596634</xdr:colOff>
      <xdr:row>2</xdr:row>
      <xdr:rowOff>130971</xdr:rowOff>
    </xdr:to>
    <xdr:sp macro="" textlink="">
      <xdr:nvSpPr>
        <xdr:cNvPr id="16" name="角丸四角形吹き出し 2">
          <a:extLst>
            <a:ext uri="{FF2B5EF4-FFF2-40B4-BE49-F238E27FC236}">
              <a16:creationId xmlns:a16="http://schemas.microsoft.com/office/drawing/2014/main" id="{C982ADCD-479A-4839-BEE6-88EE564036AB}"/>
            </a:ext>
          </a:extLst>
        </xdr:cNvPr>
        <xdr:cNvSpPr/>
      </xdr:nvSpPr>
      <xdr:spPr>
        <a:xfrm>
          <a:off x="13049098" y="631298"/>
          <a:ext cx="2120786" cy="526256"/>
        </a:xfrm>
        <a:prstGeom prst="wedgeRoundRectCallout">
          <a:avLst>
            <a:gd name="adj1" fmla="val -105922"/>
            <a:gd name="adj2" fmla="val -45795"/>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種別を○で囲んでください。</a:t>
          </a:r>
        </a:p>
      </xdr:txBody>
    </xdr:sp>
    <xdr:clientData/>
  </xdr:twoCellAnchor>
  <xdr:twoCellAnchor>
    <xdr:from>
      <xdr:col>6</xdr:col>
      <xdr:colOff>203804</xdr:colOff>
      <xdr:row>1</xdr:row>
      <xdr:rowOff>628651</xdr:rowOff>
    </xdr:from>
    <xdr:to>
      <xdr:col>7</xdr:col>
      <xdr:colOff>184754</xdr:colOff>
      <xdr:row>2</xdr:row>
      <xdr:rowOff>32814</xdr:rowOff>
    </xdr:to>
    <xdr:sp macro="" textlink="">
      <xdr:nvSpPr>
        <xdr:cNvPr id="17" name="円/楕円 20">
          <a:extLst>
            <a:ext uri="{FF2B5EF4-FFF2-40B4-BE49-F238E27FC236}">
              <a16:creationId xmlns:a16="http://schemas.microsoft.com/office/drawing/2014/main" id="{210878DE-9B47-47C5-883F-98272623848E}"/>
            </a:ext>
          </a:extLst>
        </xdr:cNvPr>
        <xdr:cNvSpPr/>
      </xdr:nvSpPr>
      <xdr:spPr>
        <a:xfrm>
          <a:off x="1526721" y="872068"/>
          <a:ext cx="192616" cy="187329"/>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6</xdr:col>
      <xdr:colOff>201838</xdr:colOff>
      <xdr:row>24</xdr:row>
      <xdr:rowOff>609600</xdr:rowOff>
    </xdr:from>
    <xdr:to>
      <xdr:col>7</xdr:col>
      <xdr:colOff>188190</xdr:colOff>
      <xdr:row>25</xdr:row>
      <xdr:rowOff>19050</xdr:rowOff>
    </xdr:to>
    <xdr:sp macro="" textlink="">
      <xdr:nvSpPr>
        <xdr:cNvPr id="18" name="円/楕円 21">
          <a:extLst>
            <a:ext uri="{FF2B5EF4-FFF2-40B4-BE49-F238E27FC236}">
              <a16:creationId xmlns:a16="http://schemas.microsoft.com/office/drawing/2014/main" id="{4EC951FF-25DF-4EDC-B5F3-8ACADA0771DD}"/>
            </a:ext>
          </a:extLst>
        </xdr:cNvPr>
        <xdr:cNvSpPr/>
      </xdr:nvSpPr>
      <xdr:spPr>
        <a:xfrm>
          <a:off x="1524755" y="8409517"/>
          <a:ext cx="198018" cy="192616"/>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6</xdr:col>
      <xdr:colOff>211364</xdr:colOff>
      <xdr:row>47</xdr:row>
      <xdr:rowOff>635151</xdr:rowOff>
    </xdr:from>
    <xdr:to>
      <xdr:col>7</xdr:col>
      <xdr:colOff>192314</xdr:colOff>
      <xdr:row>48</xdr:row>
      <xdr:rowOff>39158</xdr:rowOff>
    </xdr:to>
    <xdr:sp macro="" textlink="">
      <xdr:nvSpPr>
        <xdr:cNvPr id="19" name="円/楕円 22">
          <a:extLst>
            <a:ext uri="{FF2B5EF4-FFF2-40B4-BE49-F238E27FC236}">
              <a16:creationId xmlns:a16="http://schemas.microsoft.com/office/drawing/2014/main" id="{0996AD69-3E02-481F-994B-B32119D582E4}"/>
            </a:ext>
          </a:extLst>
        </xdr:cNvPr>
        <xdr:cNvSpPr/>
      </xdr:nvSpPr>
      <xdr:spPr>
        <a:xfrm>
          <a:off x="1534281" y="15991568"/>
          <a:ext cx="192616" cy="187173"/>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6</xdr:col>
      <xdr:colOff>201839</xdr:colOff>
      <xdr:row>70</xdr:row>
      <xdr:rowOff>619119</xdr:rowOff>
    </xdr:from>
    <xdr:to>
      <xdr:col>7</xdr:col>
      <xdr:colOff>188191</xdr:colOff>
      <xdr:row>71</xdr:row>
      <xdr:rowOff>23126</xdr:rowOff>
    </xdr:to>
    <xdr:sp macro="" textlink="">
      <xdr:nvSpPr>
        <xdr:cNvPr id="20" name="円/楕円 23">
          <a:extLst>
            <a:ext uri="{FF2B5EF4-FFF2-40B4-BE49-F238E27FC236}">
              <a16:creationId xmlns:a16="http://schemas.microsoft.com/office/drawing/2014/main" id="{E0629925-3453-4FAC-82A6-D007E5D59AC8}"/>
            </a:ext>
          </a:extLst>
        </xdr:cNvPr>
        <xdr:cNvSpPr/>
      </xdr:nvSpPr>
      <xdr:spPr>
        <a:xfrm>
          <a:off x="1524756" y="23532036"/>
          <a:ext cx="198018" cy="187173"/>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54</xdr:col>
      <xdr:colOff>193221</xdr:colOff>
      <xdr:row>15</xdr:row>
      <xdr:rowOff>65352</xdr:rowOff>
    </xdr:from>
    <xdr:to>
      <xdr:col>55</xdr:col>
      <xdr:colOff>174171</xdr:colOff>
      <xdr:row>15</xdr:row>
      <xdr:rowOff>248714</xdr:rowOff>
    </xdr:to>
    <xdr:sp macro="" textlink="">
      <xdr:nvSpPr>
        <xdr:cNvPr id="21" name="円/楕円 20">
          <a:extLst>
            <a:ext uri="{FF2B5EF4-FFF2-40B4-BE49-F238E27FC236}">
              <a16:creationId xmlns:a16="http://schemas.microsoft.com/office/drawing/2014/main" id="{595EBBBA-8373-4AB9-A093-8989AC35AF37}"/>
            </a:ext>
          </a:extLst>
        </xdr:cNvPr>
        <xdr:cNvSpPr/>
      </xdr:nvSpPr>
      <xdr:spPr>
        <a:xfrm>
          <a:off x="11718471" y="5494602"/>
          <a:ext cx="192617" cy="183362"/>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55</xdr:col>
      <xdr:colOff>680318</xdr:colOff>
      <xdr:row>14</xdr:row>
      <xdr:rowOff>71175</xdr:rowOff>
    </xdr:from>
    <xdr:to>
      <xdr:col>56</xdr:col>
      <xdr:colOff>163853</xdr:colOff>
      <xdr:row>14</xdr:row>
      <xdr:rowOff>261151</xdr:rowOff>
    </xdr:to>
    <xdr:sp macro="" textlink="">
      <xdr:nvSpPr>
        <xdr:cNvPr id="22" name="円/楕円 20">
          <a:extLst>
            <a:ext uri="{FF2B5EF4-FFF2-40B4-BE49-F238E27FC236}">
              <a16:creationId xmlns:a16="http://schemas.microsoft.com/office/drawing/2014/main" id="{4021276A-D929-46DF-9169-D1C7B8EAAE9E}"/>
            </a:ext>
          </a:extLst>
        </xdr:cNvPr>
        <xdr:cNvSpPr/>
      </xdr:nvSpPr>
      <xdr:spPr>
        <a:xfrm>
          <a:off x="12417235" y="5161758"/>
          <a:ext cx="192618" cy="189976"/>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53</xdr:col>
      <xdr:colOff>155121</xdr:colOff>
      <xdr:row>27</xdr:row>
      <xdr:rowOff>97633</xdr:rowOff>
    </xdr:from>
    <xdr:to>
      <xdr:col>54</xdr:col>
      <xdr:colOff>136072</xdr:colOff>
      <xdr:row>27</xdr:row>
      <xdr:rowOff>287609</xdr:rowOff>
    </xdr:to>
    <xdr:sp macro="" textlink="">
      <xdr:nvSpPr>
        <xdr:cNvPr id="23" name="円/楕円 20">
          <a:extLst>
            <a:ext uri="{FF2B5EF4-FFF2-40B4-BE49-F238E27FC236}">
              <a16:creationId xmlns:a16="http://schemas.microsoft.com/office/drawing/2014/main" id="{E2FCBBCA-01F4-4EF7-B0EA-659572C6F681}"/>
            </a:ext>
          </a:extLst>
        </xdr:cNvPr>
        <xdr:cNvSpPr/>
      </xdr:nvSpPr>
      <xdr:spPr>
        <a:xfrm>
          <a:off x="10604046" y="9413083"/>
          <a:ext cx="176214" cy="189976"/>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53</xdr:col>
      <xdr:colOff>190840</xdr:colOff>
      <xdr:row>31</xdr:row>
      <xdr:rowOff>252414</xdr:rowOff>
    </xdr:from>
    <xdr:to>
      <xdr:col>54</xdr:col>
      <xdr:colOff>171791</xdr:colOff>
      <xdr:row>32</xdr:row>
      <xdr:rowOff>97109</xdr:rowOff>
    </xdr:to>
    <xdr:sp macro="" textlink="">
      <xdr:nvSpPr>
        <xdr:cNvPr id="24" name="円/楕円 20">
          <a:extLst>
            <a:ext uri="{FF2B5EF4-FFF2-40B4-BE49-F238E27FC236}">
              <a16:creationId xmlns:a16="http://schemas.microsoft.com/office/drawing/2014/main" id="{D5162292-9AC7-4CB8-A825-E4065D945195}"/>
            </a:ext>
          </a:extLst>
        </xdr:cNvPr>
        <xdr:cNvSpPr/>
      </xdr:nvSpPr>
      <xdr:spPr>
        <a:xfrm>
          <a:off x="10639765" y="10939464"/>
          <a:ext cx="176214" cy="187595"/>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56</xdr:col>
      <xdr:colOff>11906</xdr:colOff>
      <xdr:row>30</xdr:row>
      <xdr:rowOff>226219</xdr:rowOff>
    </xdr:from>
    <xdr:to>
      <xdr:col>56</xdr:col>
      <xdr:colOff>250031</xdr:colOff>
      <xdr:row>31</xdr:row>
      <xdr:rowOff>119062</xdr:rowOff>
    </xdr:to>
    <xdr:sp macro="" textlink="">
      <xdr:nvSpPr>
        <xdr:cNvPr id="25" name="二等辺三角形 24">
          <a:extLst>
            <a:ext uri="{FF2B5EF4-FFF2-40B4-BE49-F238E27FC236}">
              <a16:creationId xmlns:a16="http://schemas.microsoft.com/office/drawing/2014/main" id="{57C726E2-2295-4600-890F-269A782140EF}"/>
            </a:ext>
          </a:extLst>
        </xdr:cNvPr>
        <xdr:cNvSpPr/>
      </xdr:nvSpPr>
      <xdr:spPr>
        <a:xfrm>
          <a:off x="11513344" y="10570369"/>
          <a:ext cx="238125" cy="235743"/>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297655</xdr:colOff>
      <xdr:row>22</xdr:row>
      <xdr:rowOff>83343</xdr:rowOff>
    </xdr:from>
    <xdr:to>
      <xdr:col>55</xdr:col>
      <xdr:colOff>535780</xdr:colOff>
      <xdr:row>23</xdr:row>
      <xdr:rowOff>154781</xdr:rowOff>
    </xdr:to>
    <xdr:sp macro="" textlink="">
      <xdr:nvSpPr>
        <xdr:cNvPr id="26" name="二等辺三角形 25">
          <a:extLst>
            <a:ext uri="{FF2B5EF4-FFF2-40B4-BE49-F238E27FC236}">
              <a16:creationId xmlns:a16="http://schemas.microsoft.com/office/drawing/2014/main" id="{8059C4B2-3E60-4289-9C58-DA266FD4CC1D}"/>
            </a:ext>
          </a:extLst>
        </xdr:cNvPr>
        <xdr:cNvSpPr/>
      </xdr:nvSpPr>
      <xdr:spPr>
        <a:xfrm>
          <a:off x="11137105" y="7531893"/>
          <a:ext cx="238125" cy="233363"/>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148165</xdr:colOff>
      <xdr:row>13</xdr:row>
      <xdr:rowOff>294216</xdr:rowOff>
    </xdr:from>
    <xdr:to>
      <xdr:col>55</xdr:col>
      <xdr:colOff>383645</xdr:colOff>
      <xdr:row>14</xdr:row>
      <xdr:rowOff>189441</xdr:rowOff>
    </xdr:to>
    <xdr:sp macro="" textlink="">
      <xdr:nvSpPr>
        <xdr:cNvPr id="27" name="二等辺三角形 26">
          <a:extLst>
            <a:ext uri="{FF2B5EF4-FFF2-40B4-BE49-F238E27FC236}">
              <a16:creationId xmlns:a16="http://schemas.microsoft.com/office/drawing/2014/main" id="{8BC9B7FE-DE7B-43CA-9330-97CF90E15CAE}"/>
            </a:ext>
          </a:extLst>
        </xdr:cNvPr>
        <xdr:cNvSpPr/>
      </xdr:nvSpPr>
      <xdr:spPr>
        <a:xfrm>
          <a:off x="11885082" y="5046133"/>
          <a:ext cx="235480" cy="233891"/>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423333</xdr:colOff>
      <xdr:row>4</xdr:row>
      <xdr:rowOff>181123</xdr:rowOff>
    </xdr:from>
    <xdr:to>
      <xdr:col>65</xdr:col>
      <xdr:colOff>42334</xdr:colOff>
      <xdr:row>8</xdr:row>
      <xdr:rowOff>285750</xdr:rowOff>
    </xdr:to>
    <xdr:sp macro="" textlink="">
      <xdr:nvSpPr>
        <xdr:cNvPr id="28" name="角丸四角形吹き出し 1">
          <a:extLst>
            <a:ext uri="{FF2B5EF4-FFF2-40B4-BE49-F238E27FC236}">
              <a16:creationId xmlns:a16="http://schemas.microsoft.com/office/drawing/2014/main" id="{5B9B875C-0746-4EF8-B599-EE90FCC64DB5}"/>
            </a:ext>
          </a:extLst>
        </xdr:cNvPr>
        <xdr:cNvSpPr/>
      </xdr:nvSpPr>
      <xdr:spPr>
        <a:xfrm>
          <a:off x="12160250" y="1885040"/>
          <a:ext cx="6709834" cy="1459293"/>
        </a:xfrm>
        <a:prstGeom prst="wedgeRoundRectCallout">
          <a:avLst>
            <a:gd name="adj1" fmla="val -61730"/>
            <a:gd name="adj2" fmla="val -78513"/>
            <a:gd name="adj3" fmla="val 16667"/>
          </a:avLst>
        </a:prstGeom>
        <a:solidFill>
          <a:srgbClr val="FF00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strike="dblStrike" baseline="0">
              <a:solidFill>
                <a:schemeClr val="bg1"/>
              </a:solidFill>
              <a:latin typeface="HGPｺﾞｼｯｸM" panose="020B0600000000000000" pitchFamily="50" charset="-128"/>
              <a:ea typeface="HGPｺﾞｼｯｸM" panose="020B0600000000000000" pitchFamily="50" charset="-128"/>
            </a:rPr>
            <a:t>★競技種別*生涯種別　共通</a:t>
          </a:r>
          <a:endParaRPr kumimoji="1" lang="en-US" altLang="ja-JP" sz="1400" b="1" strike="dblStrike" baseline="0">
            <a:solidFill>
              <a:schemeClr val="bg1"/>
            </a:solidFill>
            <a:latin typeface="HGPｺﾞｼｯｸM" panose="020B0600000000000000" pitchFamily="50" charset="-128"/>
            <a:ea typeface="HGPｺﾞｼｯｸM" panose="020B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1" strike="dblStrike" baseline="0">
              <a:solidFill>
                <a:schemeClr val="bg1"/>
              </a:solidFill>
              <a:latin typeface="HGPｺﾞｼｯｸM" panose="020B0600000000000000" pitchFamily="50" charset="-128"/>
              <a:ea typeface="HGPｺﾞｼｯｸM" panose="020B0600000000000000" pitchFamily="50" charset="-128"/>
            </a:rPr>
            <a:t>※</a:t>
          </a:r>
          <a:r>
            <a:rPr kumimoji="1" lang="ja-JP" altLang="en-US" sz="1400" b="1" strike="dblStrike" baseline="0">
              <a:solidFill>
                <a:schemeClr val="bg1"/>
              </a:solidFill>
              <a:latin typeface="HGPｺﾞｼｯｸM" panose="020B0600000000000000" pitchFamily="50" charset="-128"/>
              <a:ea typeface="HGPｺﾞｼｯｸM" panose="020B0600000000000000" pitchFamily="50" charset="-128"/>
            </a:rPr>
            <a:t>監督・コーチが選手登録する場合には背番号に○をいれてください。</a:t>
          </a:r>
          <a:endParaRPr kumimoji="1" lang="en-US" altLang="ja-JP" sz="1400" b="1" strike="dblStrike" baseline="0">
            <a:solidFill>
              <a:schemeClr val="bg1"/>
            </a:solidFill>
            <a:latin typeface="HGPｺﾞｼｯｸM" panose="020B0600000000000000" pitchFamily="50" charset="-128"/>
            <a:ea typeface="HGPｺﾞｼｯｸM" panose="020B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bg1"/>
              </a:solidFill>
              <a:effectLst/>
              <a:latin typeface="HGPｺﾞｼｯｸM" panose="020B0600000000000000" pitchFamily="50" charset="-128"/>
              <a:ea typeface="HGPｺﾞｼｯｸM" panose="020B0600000000000000" pitchFamily="50" charset="-128"/>
            </a:rPr>
            <a:t>競技種別・生涯種別の監督、コーチが種別を変えて選手登録する場合には別途、個人登録料がかかります。選手が監督、コーチ登録する場合も同様です。</a:t>
          </a:r>
          <a:endParaRPr lang="ja-JP" altLang="ja-JP" sz="1400">
            <a:solidFill>
              <a:schemeClr val="bg1"/>
            </a:solidFill>
            <a:effectLst/>
            <a:latin typeface="HGPｺﾞｼｯｸM" panose="020B0600000000000000" pitchFamily="50" charset="-128"/>
            <a:ea typeface="HGPｺﾞｼｯｸM" panose="020B0600000000000000" pitchFamily="50" charset="-128"/>
          </a:endParaRPr>
        </a:p>
        <a:p>
          <a:pPr algn="l"/>
          <a:r>
            <a:rPr kumimoji="1" lang="ja-JP" altLang="en-US" sz="1100" b="1">
              <a:solidFill>
                <a:srgbClr val="0066FF"/>
              </a:solidFill>
            </a:rPr>
            <a:t>　　　　　　　　　　　　　　　　　　</a:t>
          </a:r>
          <a:endParaRPr kumimoji="1" lang="en-US" altLang="ja-JP" sz="1100" b="1">
            <a:solidFill>
              <a:srgbClr val="0066FF"/>
            </a:solidFill>
          </a:endParaRPr>
        </a:p>
      </xdr:txBody>
    </xdr:sp>
    <xdr:clientData/>
  </xdr:twoCellAnchor>
  <xdr:twoCellAnchor>
    <xdr:from>
      <xdr:col>57</xdr:col>
      <xdr:colOff>38630</xdr:colOff>
      <xdr:row>11</xdr:row>
      <xdr:rowOff>272521</xdr:rowOff>
    </xdr:from>
    <xdr:to>
      <xdr:col>63</xdr:col>
      <xdr:colOff>105304</xdr:colOff>
      <xdr:row>16</xdr:row>
      <xdr:rowOff>224895</xdr:rowOff>
    </xdr:to>
    <xdr:grpSp>
      <xdr:nvGrpSpPr>
        <xdr:cNvPr id="29" name="グループ化 28">
          <a:extLst>
            <a:ext uri="{FF2B5EF4-FFF2-40B4-BE49-F238E27FC236}">
              <a16:creationId xmlns:a16="http://schemas.microsoft.com/office/drawing/2014/main" id="{D8BCE31D-7A2B-4536-9DF8-5ADB4D8E8404}"/>
            </a:ext>
          </a:extLst>
        </xdr:cNvPr>
        <xdr:cNvGrpSpPr/>
      </xdr:nvGrpSpPr>
      <xdr:grpSpPr>
        <a:xfrm>
          <a:off x="13193713" y="4347104"/>
          <a:ext cx="4321174" cy="1645708"/>
          <a:chOff x="11015663" y="4176713"/>
          <a:chExt cx="4038599" cy="1666874"/>
        </a:xfrm>
      </xdr:grpSpPr>
      <xdr:sp macro="" textlink="">
        <xdr:nvSpPr>
          <xdr:cNvPr id="30" name="角丸四角形吹き出し 1">
            <a:extLst>
              <a:ext uri="{FF2B5EF4-FFF2-40B4-BE49-F238E27FC236}">
                <a16:creationId xmlns:a16="http://schemas.microsoft.com/office/drawing/2014/main" id="{0E5F92DD-3FC1-1484-F361-D5017D0688EE}"/>
              </a:ext>
            </a:extLst>
          </xdr:cNvPr>
          <xdr:cNvSpPr/>
        </xdr:nvSpPr>
        <xdr:spPr>
          <a:xfrm>
            <a:off x="11015663" y="4176713"/>
            <a:ext cx="4038599" cy="1666874"/>
          </a:xfrm>
          <a:prstGeom prst="wedgeRoundRectCallout">
            <a:avLst>
              <a:gd name="adj1" fmla="val -65858"/>
              <a:gd name="adj2" fmla="val -92708"/>
              <a:gd name="adj3" fmla="val 16667"/>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rPr>
              <a:t>★生涯種別　限定</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rPr>
              <a:t>※</a:t>
            </a:r>
            <a:r>
              <a:rPr kumimoji="1" lang="ja-JP" altLang="en-US" sz="1100" b="1">
                <a:solidFill>
                  <a:srgbClr val="FF0000"/>
                </a:solidFill>
              </a:rPr>
              <a:t>複数チーム登録する選手は</a:t>
            </a:r>
            <a:r>
              <a:rPr kumimoji="1" lang="en-US" altLang="ja-JP" sz="1100" b="1">
                <a:solidFill>
                  <a:srgbClr val="FF0000"/>
                </a:solidFill>
              </a:rPr>
              <a:t>2</a:t>
            </a:r>
            <a:r>
              <a:rPr kumimoji="1" lang="ja-JP" altLang="en-US" sz="1100" b="1">
                <a:solidFill>
                  <a:srgbClr val="FF0000"/>
                </a:solidFill>
              </a:rPr>
              <a:t>チーム目以降の登録には</a:t>
            </a:r>
            <a:r>
              <a:rPr kumimoji="1" lang="ja-JP" altLang="ja-JP" sz="1100" b="1">
                <a:solidFill>
                  <a:schemeClr val="dk1"/>
                </a:solidFill>
                <a:effectLst/>
                <a:latin typeface="+mn-lt"/>
                <a:ea typeface="+mn-ea"/>
                <a:cs typeface="+mn-cs"/>
              </a:rPr>
              <a:t>個人登録料が不要になります。</a:t>
            </a:r>
            <a:endParaRPr lang="ja-JP" altLang="ja-JP">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rPr>
              <a:t>※1</a:t>
            </a:r>
            <a:r>
              <a:rPr kumimoji="1" lang="ja-JP" altLang="en-US" sz="1100" b="1">
                <a:solidFill>
                  <a:srgbClr val="FF0000"/>
                </a:solidFill>
              </a:rPr>
              <a:t>チーム目を登録する時の背番号に　　　をいれてください。</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rPr>
              <a:t>※2</a:t>
            </a:r>
            <a:r>
              <a:rPr kumimoji="1" lang="ja-JP" altLang="en-US" sz="1100" b="1">
                <a:solidFill>
                  <a:srgbClr val="FF0000"/>
                </a:solidFill>
                <a:effectLst/>
              </a:rPr>
              <a:t>チーム目以降の登録する背番号に　　　　をいれてください。</a:t>
            </a:r>
            <a:endParaRPr kumimoji="1" lang="en-US" altLang="ja-JP" sz="1100" b="1">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solidFill>
                <a:srgbClr val="FF0000"/>
              </a:solidFill>
              <a:effectLst/>
            </a:endParaRPr>
          </a:p>
          <a:p>
            <a:pPr algn="l"/>
            <a:r>
              <a:rPr kumimoji="1" lang="ja-JP" altLang="en-US" sz="1100" b="1">
                <a:solidFill>
                  <a:srgbClr val="0066FF"/>
                </a:solidFill>
              </a:rPr>
              <a:t>　　　　　　　　　　　　　　　　　　</a:t>
            </a:r>
            <a:endParaRPr kumimoji="1" lang="en-US" altLang="ja-JP" sz="1100" b="1">
              <a:solidFill>
                <a:srgbClr val="0066FF"/>
              </a:solidFill>
            </a:endParaRPr>
          </a:p>
        </xdr:txBody>
      </xdr:sp>
      <xdr:sp macro="" textlink="">
        <xdr:nvSpPr>
          <xdr:cNvPr id="31" name="二等辺三角形 30">
            <a:extLst>
              <a:ext uri="{FF2B5EF4-FFF2-40B4-BE49-F238E27FC236}">
                <a16:creationId xmlns:a16="http://schemas.microsoft.com/office/drawing/2014/main" id="{96F40AD8-6B22-F468-C03D-0105891DE551}"/>
              </a:ext>
            </a:extLst>
          </xdr:cNvPr>
          <xdr:cNvSpPr/>
        </xdr:nvSpPr>
        <xdr:spPr>
          <a:xfrm>
            <a:off x="13331519" y="5136355"/>
            <a:ext cx="211930" cy="235744"/>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2" name="円/楕円 20">
            <a:extLst>
              <a:ext uri="{FF2B5EF4-FFF2-40B4-BE49-F238E27FC236}">
                <a16:creationId xmlns:a16="http://schemas.microsoft.com/office/drawing/2014/main" id="{CEF2FB52-7B1B-7DA0-15ED-FF6D62AB084B}"/>
              </a:ext>
            </a:extLst>
          </xdr:cNvPr>
          <xdr:cNvSpPr/>
        </xdr:nvSpPr>
        <xdr:spPr>
          <a:xfrm flipH="1">
            <a:off x="13313895" y="4833921"/>
            <a:ext cx="154063" cy="203027"/>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grpSp>
    <xdr:clientData/>
  </xdr:twoCellAnchor>
  <xdr:twoCellAnchor>
    <xdr:from>
      <xdr:col>56</xdr:col>
      <xdr:colOff>231775</xdr:colOff>
      <xdr:row>17</xdr:row>
      <xdr:rowOff>240129</xdr:rowOff>
    </xdr:from>
    <xdr:to>
      <xdr:col>63</xdr:col>
      <xdr:colOff>274636</xdr:colOff>
      <xdr:row>21</xdr:row>
      <xdr:rowOff>7939</xdr:rowOff>
    </xdr:to>
    <xdr:grpSp>
      <xdr:nvGrpSpPr>
        <xdr:cNvPr id="33" name="グループ化 32">
          <a:extLst>
            <a:ext uri="{FF2B5EF4-FFF2-40B4-BE49-F238E27FC236}">
              <a16:creationId xmlns:a16="http://schemas.microsoft.com/office/drawing/2014/main" id="{384CDD58-085C-4363-8AF2-6F61632144E0}"/>
            </a:ext>
          </a:extLst>
        </xdr:cNvPr>
        <xdr:cNvGrpSpPr/>
      </xdr:nvGrpSpPr>
      <xdr:grpSpPr>
        <a:xfrm>
          <a:off x="12677775" y="6346712"/>
          <a:ext cx="5006444" cy="879060"/>
          <a:chOff x="11134726" y="6222888"/>
          <a:chExt cx="4676774" cy="887526"/>
        </a:xfrm>
      </xdr:grpSpPr>
      <xdr:sp macro="" textlink="">
        <xdr:nvSpPr>
          <xdr:cNvPr id="34" name="角丸四角形吹き出し 1">
            <a:extLst>
              <a:ext uri="{FF2B5EF4-FFF2-40B4-BE49-F238E27FC236}">
                <a16:creationId xmlns:a16="http://schemas.microsoft.com/office/drawing/2014/main" id="{1B212102-212D-FB87-745C-FF487EA31069}"/>
              </a:ext>
            </a:extLst>
          </xdr:cNvPr>
          <xdr:cNvSpPr/>
        </xdr:nvSpPr>
        <xdr:spPr>
          <a:xfrm>
            <a:off x="11134726" y="6222888"/>
            <a:ext cx="4676774" cy="887526"/>
          </a:xfrm>
          <a:prstGeom prst="wedgeRoundRectCallout">
            <a:avLst>
              <a:gd name="adj1" fmla="val -65858"/>
              <a:gd name="adj2" fmla="val -92708"/>
              <a:gd name="adj3" fmla="val 16667"/>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rPr>
              <a:t>★生涯種別　限定</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rPr>
              <a:t>監督・コーチが</a:t>
            </a:r>
            <a:r>
              <a:rPr kumimoji="1" lang="en-US" altLang="ja-JP" sz="1100" b="1">
                <a:solidFill>
                  <a:srgbClr val="FF0000"/>
                </a:solidFill>
              </a:rPr>
              <a:t>2</a:t>
            </a:r>
            <a:r>
              <a:rPr kumimoji="1" lang="ja-JP" altLang="en-US" sz="1100" b="1">
                <a:solidFill>
                  <a:srgbClr val="FF0000"/>
                </a:solidFill>
              </a:rPr>
              <a:t>チーム目以降のチームで登録する場合は”監督”、”コーチ”に△を記載してください。</a:t>
            </a:r>
            <a:r>
              <a:rPr kumimoji="1" lang="ja-JP" altLang="en-US" sz="1100" b="1">
                <a:solidFill>
                  <a:srgbClr val="0066FF"/>
                </a:solidFill>
              </a:rPr>
              <a:t>　例：　　監督　　　コーチ　　　　　　　　　　　　</a:t>
            </a:r>
            <a:endParaRPr kumimoji="1" lang="en-US" altLang="ja-JP" sz="1100" b="1">
              <a:solidFill>
                <a:srgbClr val="0066FF"/>
              </a:solidFill>
            </a:endParaRPr>
          </a:p>
        </xdr:txBody>
      </xdr:sp>
      <xdr:sp macro="" textlink="">
        <xdr:nvSpPr>
          <xdr:cNvPr id="35" name="二等辺三角形 34">
            <a:extLst>
              <a:ext uri="{FF2B5EF4-FFF2-40B4-BE49-F238E27FC236}">
                <a16:creationId xmlns:a16="http://schemas.microsoft.com/office/drawing/2014/main" id="{970FAB37-95FA-767D-0D9E-4DF1E5736555}"/>
              </a:ext>
            </a:extLst>
          </xdr:cNvPr>
          <xdr:cNvSpPr/>
        </xdr:nvSpPr>
        <xdr:spPr>
          <a:xfrm>
            <a:off x="12878057" y="6622195"/>
            <a:ext cx="197643" cy="238125"/>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6" name="二等辺三角形 35">
            <a:extLst>
              <a:ext uri="{FF2B5EF4-FFF2-40B4-BE49-F238E27FC236}">
                <a16:creationId xmlns:a16="http://schemas.microsoft.com/office/drawing/2014/main" id="{AA828260-14F3-DE86-22B6-98F8346D8268}"/>
              </a:ext>
            </a:extLst>
          </xdr:cNvPr>
          <xdr:cNvSpPr/>
        </xdr:nvSpPr>
        <xdr:spPr>
          <a:xfrm>
            <a:off x="13421406" y="6623556"/>
            <a:ext cx="187099" cy="240846"/>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6AB0F-F6D2-49D5-ADBE-D01901F8A79E}">
  <sheetPr>
    <tabColor rgb="FFFF0000"/>
    <pageSetUpPr fitToPage="1"/>
  </sheetPr>
  <dimension ref="A1:Y140"/>
  <sheetViews>
    <sheetView tabSelected="1" zoomScale="80" zoomScaleNormal="80" workbookViewId="0">
      <selection activeCell="C3" sqref="C3:G3"/>
    </sheetView>
  </sheetViews>
  <sheetFormatPr defaultColWidth="9.125" defaultRowHeight="13.5"/>
  <cols>
    <col min="1" max="1" width="10.625" style="16" customWidth="1"/>
    <col min="2" max="2" width="5.625" style="16" customWidth="1"/>
    <col min="3" max="3" width="8.625" style="16" customWidth="1"/>
    <col min="4" max="5" width="10.625" style="16" customWidth="1"/>
    <col min="6" max="7" width="14.625" style="16" customWidth="1"/>
    <col min="8" max="10" width="7.625" style="16" customWidth="1"/>
    <col min="11" max="11" width="22.625" style="16" customWidth="1"/>
    <col min="12" max="12" width="40.625" style="16" customWidth="1"/>
    <col min="13" max="13" width="10.625" style="16" customWidth="1"/>
    <col min="14" max="14" width="13.625" style="16" customWidth="1"/>
    <col min="15" max="15" width="10.625" style="382" customWidth="1"/>
    <col min="16" max="16" width="18.625" style="382" customWidth="1"/>
    <col min="17" max="17" width="22.625" style="16" customWidth="1"/>
    <col min="18" max="18" width="14.625" style="16" customWidth="1"/>
    <col min="19" max="19" width="11.125" style="16" bestFit="1" customWidth="1"/>
    <col min="20" max="20" width="11" style="16" bestFit="1" customWidth="1"/>
    <col min="21" max="21" width="14.5" style="16" bestFit="1" customWidth="1"/>
    <col min="22" max="22" width="13.625" style="16" bestFit="1" customWidth="1"/>
    <col min="23" max="16384" width="9.125" style="16"/>
  </cols>
  <sheetData>
    <row r="1" spans="1:20" ht="17.25" thickBot="1">
      <c r="A1" s="379" t="s">
        <v>240</v>
      </c>
      <c r="M1" s="380"/>
      <c r="N1" s="381" t="s">
        <v>271</v>
      </c>
    </row>
    <row r="2" spans="1:20" ht="17.25" thickBot="1">
      <c r="A2" s="379"/>
      <c r="J2" s="403"/>
      <c r="K2" s="232" t="s">
        <v>222</v>
      </c>
      <c r="L2" s="2"/>
      <c r="M2" s="2"/>
      <c r="N2" s="381"/>
    </row>
    <row r="3" spans="1:20" s="2" customFormat="1" ht="20.100000000000001" customHeight="1">
      <c r="A3" s="424" t="s">
        <v>62</v>
      </c>
      <c r="B3" s="425"/>
      <c r="C3" s="428"/>
      <c r="D3" s="429"/>
      <c r="E3" s="429"/>
      <c r="F3" s="429"/>
      <c r="G3" s="430"/>
      <c r="H3" s="81" t="s">
        <v>49</v>
      </c>
    </row>
    <row r="4" spans="1:20" s="2" customFormat="1" ht="20.100000000000001" customHeight="1">
      <c r="A4" s="426" t="s">
        <v>113</v>
      </c>
      <c r="B4" s="427"/>
      <c r="C4" s="431"/>
      <c r="D4" s="432"/>
      <c r="E4" s="432"/>
      <c r="F4" s="432"/>
      <c r="G4" s="433"/>
    </row>
    <row r="5" spans="1:20" s="2" customFormat="1" ht="20.100000000000001" customHeight="1">
      <c r="A5" s="426" t="s">
        <v>17</v>
      </c>
      <c r="B5" s="427"/>
      <c r="C5" s="431"/>
      <c r="D5" s="432"/>
      <c r="E5" s="432"/>
      <c r="F5" s="432"/>
      <c r="G5" s="433"/>
    </row>
    <row r="6" spans="1:20" s="2" customFormat="1" ht="20.100000000000001" customHeight="1" thickBot="1">
      <c r="A6" s="426" t="s">
        <v>18</v>
      </c>
      <c r="B6" s="63" t="s">
        <v>19</v>
      </c>
      <c r="C6" s="444"/>
      <c r="D6" s="445"/>
      <c r="E6" s="445"/>
      <c r="F6" s="445"/>
      <c r="G6" s="446"/>
    </row>
    <row r="7" spans="1:20" s="2" customFormat="1" ht="20.100000000000001" customHeight="1" thickBot="1">
      <c r="A7" s="426"/>
      <c r="B7" s="64" t="s">
        <v>20</v>
      </c>
      <c r="C7" s="441"/>
      <c r="D7" s="442"/>
      <c r="E7" s="442"/>
      <c r="F7" s="442"/>
      <c r="G7" s="443"/>
      <c r="H7" s="123"/>
      <c r="K7" s="186" t="s">
        <v>217</v>
      </c>
      <c r="L7" s="378" t="str">
        <f>C7&amp;""</f>
        <v/>
      </c>
      <c r="T7" s="7"/>
    </row>
    <row r="8" spans="1:20" s="2" customFormat="1" ht="20.100000000000001" customHeight="1" thickBot="1">
      <c r="A8" s="5" t="s">
        <v>21</v>
      </c>
      <c r="B8" s="6" t="s">
        <v>22</v>
      </c>
      <c r="C8" s="452"/>
      <c r="D8" s="453"/>
      <c r="E8" s="453"/>
      <c r="F8" s="453"/>
      <c r="G8" s="454"/>
      <c r="H8" s="123" t="s">
        <v>157</v>
      </c>
      <c r="T8" s="7"/>
    </row>
    <row r="9" spans="1:20" s="2" customFormat="1" ht="20.100000000000001" customHeight="1">
      <c r="A9" s="424" t="s">
        <v>23</v>
      </c>
      <c r="B9" s="60" t="s">
        <v>22</v>
      </c>
      <c r="C9" s="458"/>
      <c r="D9" s="459"/>
      <c r="E9" s="459"/>
      <c r="F9" s="459"/>
      <c r="G9" s="460"/>
    </row>
    <row r="10" spans="1:20" s="2" customFormat="1" ht="20.100000000000001" customHeight="1">
      <c r="A10" s="426"/>
      <c r="B10" s="61" t="s">
        <v>24</v>
      </c>
      <c r="C10" s="447"/>
      <c r="D10" s="448"/>
      <c r="E10" s="448"/>
      <c r="F10" s="448"/>
      <c r="G10" s="449"/>
    </row>
    <row r="11" spans="1:20" s="2" customFormat="1" ht="20.100000000000001" customHeight="1">
      <c r="A11" s="426"/>
      <c r="B11" s="61" t="s">
        <v>20</v>
      </c>
      <c r="C11" s="455"/>
      <c r="D11" s="456"/>
      <c r="E11" s="456"/>
      <c r="F11" s="456"/>
      <c r="G11" s="457"/>
    </row>
    <row r="12" spans="1:20" s="2" customFormat="1" ht="20.100000000000001" customHeight="1">
      <c r="A12" s="426"/>
      <c r="B12" s="61" t="s">
        <v>25</v>
      </c>
      <c r="C12" s="447"/>
      <c r="D12" s="448"/>
      <c r="E12" s="448"/>
      <c r="F12" s="448"/>
      <c r="G12" s="449"/>
    </row>
    <row r="13" spans="1:20" s="2" customFormat="1" ht="20.100000000000001" customHeight="1" thickBot="1">
      <c r="A13" s="440"/>
      <c r="B13" s="62" t="s">
        <v>26</v>
      </c>
      <c r="C13" s="461"/>
      <c r="D13" s="462"/>
      <c r="E13" s="462"/>
      <c r="F13" s="462"/>
      <c r="G13" s="463"/>
    </row>
    <row r="14" spans="1:20" s="2" customFormat="1" ht="14.25" thickBot="1">
      <c r="K14" s="383"/>
      <c r="N14" s="384" t="s">
        <v>220</v>
      </c>
      <c r="O14" s="384"/>
    </row>
    <row r="15" spans="1:20" s="2" customFormat="1" ht="14.1" customHeight="1">
      <c r="C15" s="464" t="s">
        <v>33</v>
      </c>
      <c r="D15" s="181"/>
      <c r="E15" s="182"/>
      <c r="F15" s="178" t="s">
        <v>114</v>
      </c>
      <c r="G15" s="343" t="s">
        <v>114</v>
      </c>
      <c r="H15" s="466" t="s">
        <v>146</v>
      </c>
      <c r="I15" s="466"/>
      <c r="J15" s="467"/>
      <c r="K15" s="183" t="s">
        <v>159</v>
      </c>
      <c r="L15" s="184" t="s">
        <v>144</v>
      </c>
      <c r="M15" s="419" t="s">
        <v>54</v>
      </c>
      <c r="N15" s="421" t="s">
        <v>221</v>
      </c>
      <c r="O15" s="419" t="s">
        <v>151</v>
      </c>
      <c r="P15" s="423" t="s">
        <v>232</v>
      </c>
      <c r="Q15" s="423"/>
      <c r="R15" s="423"/>
      <c r="S15" s="423"/>
    </row>
    <row r="16" spans="1:20" s="2" customFormat="1" ht="14.1" customHeight="1" thickBot="1">
      <c r="A16" s="75"/>
      <c r="B16" s="75"/>
      <c r="C16" s="465"/>
      <c r="D16" s="362" t="s">
        <v>34</v>
      </c>
      <c r="E16" s="363" t="s">
        <v>35</v>
      </c>
      <c r="F16" s="364" t="s">
        <v>215</v>
      </c>
      <c r="G16" s="365" t="s">
        <v>216</v>
      </c>
      <c r="H16" s="366" t="s">
        <v>147</v>
      </c>
      <c r="I16" s="367" t="s">
        <v>148</v>
      </c>
      <c r="J16" s="368" t="s">
        <v>149</v>
      </c>
      <c r="K16" s="369"/>
      <c r="L16" s="370" t="s">
        <v>245</v>
      </c>
      <c r="M16" s="420"/>
      <c r="N16" s="422"/>
      <c r="O16" s="420"/>
      <c r="P16" s="278" t="s">
        <v>228</v>
      </c>
      <c r="Q16" s="278" t="s">
        <v>114</v>
      </c>
      <c r="R16" s="371" t="s">
        <v>146</v>
      </c>
      <c r="S16" s="371" t="s">
        <v>56</v>
      </c>
    </row>
    <row r="17" spans="1:22" s="2" customFormat="1" ht="20.100000000000001" customHeight="1">
      <c r="A17" s="68" t="s">
        <v>97</v>
      </c>
      <c r="B17" s="344"/>
      <c r="C17" s="354" t="str">
        <f>IF(O17="","30",IF(O17="×",30,"㉚"))</f>
        <v>30</v>
      </c>
      <c r="D17" s="355"/>
      <c r="E17" s="356"/>
      <c r="F17" s="355"/>
      <c r="G17" s="356"/>
      <c r="H17" s="355"/>
      <c r="I17" s="357"/>
      <c r="J17" s="356"/>
      <c r="K17" s="358"/>
      <c r="L17" s="359"/>
      <c r="M17" s="361"/>
      <c r="N17" s="190"/>
      <c r="O17" s="360"/>
      <c r="P17" s="372" t="str">
        <f t="shared" ref="P17:P22" si="0">D17&amp;" "&amp;E17</f>
        <v xml:space="preserve"> </v>
      </c>
      <c r="Q17" s="373" t="str">
        <f t="shared" ref="Q17:Q22" si="1">F17&amp;" "&amp;G17</f>
        <v xml:space="preserve"> </v>
      </c>
      <c r="R17" s="117" t="str">
        <f>H17&amp;"/"&amp;I17&amp;"/"&amp;J17</f>
        <v>//</v>
      </c>
      <c r="S17" s="118" t="str">
        <f>IF(J17="","",DATEDIF(R17,②大会参加申込入力!$Q$6,"y"))</f>
        <v/>
      </c>
    </row>
    <row r="18" spans="1:22" s="2" customFormat="1" ht="20.100000000000001" customHeight="1">
      <c r="A18" s="69" t="s">
        <v>96</v>
      </c>
      <c r="B18" s="345"/>
      <c r="C18" s="354" t="str">
        <f>IF(O18="","31",IF(O18="×",31,"㉛"))</f>
        <v>31</v>
      </c>
      <c r="D18" s="290"/>
      <c r="E18" s="291"/>
      <c r="F18" s="290"/>
      <c r="G18" s="291"/>
      <c r="H18" s="290"/>
      <c r="I18" s="292"/>
      <c r="J18" s="291"/>
      <c r="K18" s="293"/>
      <c r="L18" s="347"/>
      <c r="M18" s="338"/>
      <c r="N18" s="191"/>
      <c r="O18" s="229"/>
      <c r="P18" s="83" t="str">
        <f t="shared" si="0"/>
        <v xml:space="preserve"> </v>
      </c>
      <c r="Q18" s="374" t="str">
        <f t="shared" si="1"/>
        <v xml:space="preserve"> </v>
      </c>
      <c r="R18" s="119" t="str">
        <f>H18&amp;"/"&amp;I18&amp;"/"&amp;J18</f>
        <v>//</v>
      </c>
      <c r="S18" s="120" t="str">
        <f>IF(J18="","",DATEDIF(R18,②大会参加申込入力!$Q$6,"y"))</f>
        <v/>
      </c>
    </row>
    <row r="19" spans="1:22" s="2" customFormat="1" ht="20.100000000000001" customHeight="1" thickBot="1">
      <c r="A19" s="77" t="s">
        <v>96</v>
      </c>
      <c r="B19" s="346"/>
      <c r="C19" s="354" t="str">
        <f>IF(O19="","32",IF(O19="×",32,"㉜"))</f>
        <v>32</v>
      </c>
      <c r="D19" s="339"/>
      <c r="E19" s="340"/>
      <c r="F19" s="339"/>
      <c r="G19" s="340"/>
      <c r="H19" s="339"/>
      <c r="I19" s="341"/>
      <c r="J19" s="340"/>
      <c r="K19" s="225"/>
      <c r="L19" s="348"/>
      <c r="M19" s="342"/>
      <c r="N19" s="191"/>
      <c r="O19" s="230"/>
      <c r="P19" s="83" t="str">
        <f t="shared" si="0"/>
        <v xml:space="preserve"> </v>
      </c>
      <c r="Q19" s="374" t="str">
        <f t="shared" si="1"/>
        <v xml:space="preserve"> </v>
      </c>
      <c r="R19" s="121" t="str">
        <f>H19&amp;"/"&amp;I19&amp;"/"&amp;J19</f>
        <v>//</v>
      </c>
      <c r="S19" s="122" t="str">
        <f>IF(J19="","",DATEDIF(R19,②大会参加申込入力!$Q$6,"y"))</f>
        <v/>
      </c>
    </row>
    <row r="20" spans="1:22" s="2" customFormat="1" ht="20.100000000000001" customHeight="1" thickBot="1">
      <c r="A20" s="333" t="s">
        <v>60</v>
      </c>
      <c r="B20" s="332"/>
      <c r="C20" s="349"/>
      <c r="D20" s="335"/>
      <c r="E20" s="336"/>
      <c r="F20" s="335"/>
      <c r="G20" s="337"/>
      <c r="H20" s="450"/>
      <c r="I20" s="451"/>
      <c r="N20" s="377"/>
      <c r="P20" s="83" t="str">
        <f t="shared" si="0"/>
        <v xml:space="preserve"> </v>
      </c>
      <c r="Q20" s="374" t="str">
        <f t="shared" si="1"/>
        <v xml:space="preserve"> </v>
      </c>
    </row>
    <row r="21" spans="1:22" s="2" customFormat="1" ht="20.100000000000001" customHeight="1">
      <c r="A21" s="70" t="s">
        <v>155</v>
      </c>
      <c r="B21" s="352" t="s">
        <v>156</v>
      </c>
      <c r="C21" s="350"/>
      <c r="D21" s="73"/>
      <c r="E21" s="74"/>
      <c r="F21" s="73"/>
      <c r="G21" s="110"/>
      <c r="H21" s="4" t="s">
        <v>92</v>
      </c>
      <c r="P21" s="83" t="str">
        <f t="shared" si="0"/>
        <v xml:space="preserve"> </v>
      </c>
      <c r="Q21" s="374" t="str">
        <f t="shared" si="1"/>
        <v xml:space="preserve"> </v>
      </c>
    </row>
    <row r="22" spans="1:22" s="2" customFormat="1" ht="20.100000000000001" customHeight="1" thickBot="1">
      <c r="A22" s="77" t="s">
        <v>61</v>
      </c>
      <c r="B22" s="353"/>
      <c r="C22" s="351"/>
      <c r="D22" s="78"/>
      <c r="E22" s="76"/>
      <c r="F22" s="78"/>
      <c r="G22" s="80"/>
      <c r="H22" s="81"/>
      <c r="P22" s="375" t="str">
        <f t="shared" si="0"/>
        <v xml:space="preserve"> </v>
      </c>
      <c r="Q22" s="376" t="str">
        <f t="shared" si="1"/>
        <v xml:space="preserve"> </v>
      </c>
    </row>
    <row r="23" spans="1:22" s="2" customFormat="1" ht="20.100000000000001" customHeight="1">
      <c r="A23" s="16"/>
      <c r="B23" s="16"/>
      <c r="D23" s="16"/>
      <c r="E23" s="16"/>
      <c r="F23" s="16"/>
      <c r="G23" s="16"/>
      <c r="T23" s="102"/>
      <c r="U23" s="102"/>
    </row>
    <row r="24" spans="1:22" s="2" customFormat="1" ht="20.100000000000001" customHeight="1">
      <c r="A24" s="334" t="s">
        <v>244</v>
      </c>
      <c r="B24" s="16"/>
      <c r="D24" s="16"/>
      <c r="E24" s="16"/>
      <c r="F24" s="16"/>
      <c r="G24" s="16"/>
      <c r="T24" s="102"/>
      <c r="U24" s="102"/>
    </row>
    <row r="25" spans="1:22" ht="20.100000000000001" customHeight="1">
      <c r="B25" s="380" t="s">
        <v>229</v>
      </c>
      <c r="C25" s="4" t="s">
        <v>263</v>
      </c>
    </row>
    <row r="26" spans="1:22" ht="20.100000000000001" customHeight="1">
      <c r="A26" s="385" t="s">
        <v>233</v>
      </c>
      <c r="C26" s="4"/>
    </row>
    <row r="27" spans="1:22" ht="20.100000000000001" customHeight="1">
      <c r="B27" s="380" t="s">
        <v>230</v>
      </c>
      <c r="C27" s="4" t="s">
        <v>236</v>
      </c>
    </row>
    <row r="28" spans="1:22" ht="20.100000000000001" customHeight="1">
      <c r="B28" s="380" t="s">
        <v>231</v>
      </c>
      <c r="C28" s="4" t="s">
        <v>264</v>
      </c>
    </row>
    <row r="29" spans="1:22" ht="20.100000000000001" customHeight="1" thickBot="1">
      <c r="C29" s="4" t="s">
        <v>247</v>
      </c>
    </row>
    <row r="30" spans="1:22" ht="20.100000000000001" customHeight="1">
      <c r="A30" s="16" t="s">
        <v>248</v>
      </c>
      <c r="B30" s="380"/>
      <c r="D30" s="386" t="s">
        <v>237</v>
      </c>
      <c r="O30" s="434" t="s">
        <v>153</v>
      </c>
      <c r="P30" s="435"/>
      <c r="Q30" s="436"/>
      <c r="R30" s="382"/>
      <c r="S30" s="382"/>
    </row>
    <row r="31" spans="1:22">
      <c r="H31" s="16" t="s">
        <v>260</v>
      </c>
      <c r="O31" s="401" t="s">
        <v>127</v>
      </c>
      <c r="P31" s="94" t="s">
        <v>143</v>
      </c>
      <c r="Q31" s="107" t="s">
        <v>158</v>
      </c>
      <c r="S31" s="423" t="s">
        <v>232</v>
      </c>
      <c r="T31" s="423"/>
      <c r="U31" s="423"/>
      <c r="V31" s="423"/>
    </row>
    <row r="32" spans="1:22">
      <c r="A32" s="390" t="s">
        <v>227</v>
      </c>
      <c r="B32" s="391" t="s">
        <v>223</v>
      </c>
      <c r="C32" s="392" t="s">
        <v>224</v>
      </c>
      <c r="D32" s="392" t="s">
        <v>34</v>
      </c>
      <c r="E32" s="392" t="s">
        <v>35</v>
      </c>
      <c r="F32" s="392" t="s">
        <v>113</v>
      </c>
      <c r="G32" s="392" t="s">
        <v>111</v>
      </c>
      <c r="H32" s="392" t="s">
        <v>225</v>
      </c>
      <c r="I32" s="392" t="s">
        <v>58</v>
      </c>
      <c r="J32" s="392" t="s">
        <v>226</v>
      </c>
      <c r="K32" s="392" t="s">
        <v>159</v>
      </c>
      <c r="L32" s="392" t="s">
        <v>144</v>
      </c>
      <c r="M32" s="393" t="s">
        <v>234</v>
      </c>
      <c r="N32" s="399" t="s">
        <v>235</v>
      </c>
      <c r="O32" s="402" t="s">
        <v>50</v>
      </c>
      <c r="P32" s="95" t="s">
        <v>50</v>
      </c>
      <c r="Q32" s="100"/>
      <c r="S32" s="278" t="s">
        <v>228</v>
      </c>
      <c r="T32" s="278" t="s">
        <v>114</v>
      </c>
      <c r="U32" s="371" t="s">
        <v>146</v>
      </c>
      <c r="V32" s="371" t="s">
        <v>56</v>
      </c>
    </row>
    <row r="33" spans="1:22" ht="20.100000000000001" customHeight="1" thickBot="1">
      <c r="A33" s="263"/>
      <c r="B33" s="244">
        <v>1</v>
      </c>
      <c r="C33" s="296">
        <v>10</v>
      </c>
      <c r="D33" s="264"/>
      <c r="E33" s="258"/>
      <c r="F33" s="264"/>
      <c r="G33" s="258"/>
      <c r="H33" s="264"/>
      <c r="I33" s="257"/>
      <c r="J33" s="258"/>
      <c r="K33" s="259"/>
      <c r="L33" s="260"/>
      <c r="M33" s="265"/>
      <c r="N33" s="400"/>
      <c r="O33" s="226"/>
      <c r="P33" s="224"/>
      <c r="Q33" s="227"/>
      <c r="S33" s="266" t="str">
        <f t="shared" ref="S33:S57" si="2">D33&amp;"　"&amp;E33&amp;""</f>
        <v>　</v>
      </c>
      <c r="T33" s="266" t="str">
        <f t="shared" ref="T33:T57" si="3">F33&amp;"　"&amp;G33&amp;""</f>
        <v>　</v>
      </c>
      <c r="U33" s="278" t="str">
        <f t="shared" ref="U33:U64" si="4">H33&amp;"/"&amp;I33&amp;"/"&amp;J33</f>
        <v>//</v>
      </c>
      <c r="V33" s="278" t="str">
        <f>IF(J33="","",DATEDIF(U33,②大会参加申込入力!$Q$6,"y"))</f>
        <v/>
      </c>
    </row>
    <row r="34" spans="1:22" ht="20.100000000000001" customHeight="1" thickTop="1">
      <c r="A34" s="263"/>
      <c r="B34" s="244">
        <v>2</v>
      </c>
      <c r="C34" s="267"/>
      <c r="D34" s="268"/>
      <c r="E34" s="269"/>
      <c r="F34" s="268"/>
      <c r="G34" s="269"/>
      <c r="H34" s="268"/>
      <c r="I34" s="270"/>
      <c r="J34" s="269"/>
      <c r="K34" s="271"/>
      <c r="L34" s="272"/>
      <c r="M34" s="273"/>
      <c r="N34" s="279"/>
      <c r="O34" s="226"/>
      <c r="P34" s="224"/>
      <c r="Q34" s="227"/>
      <c r="S34" s="266" t="str">
        <f t="shared" si="2"/>
        <v>　</v>
      </c>
      <c r="T34" s="266" t="str">
        <f t="shared" si="3"/>
        <v>　</v>
      </c>
      <c r="U34" s="278" t="str">
        <f t="shared" si="4"/>
        <v>//</v>
      </c>
      <c r="V34" s="278" t="str">
        <f>IF(J34="","",DATEDIF(U34,②大会参加申込入力!$Q$6,"y"))</f>
        <v/>
      </c>
    </row>
    <row r="35" spans="1:22" ht="20.100000000000001" customHeight="1">
      <c r="A35" s="263"/>
      <c r="B35" s="244">
        <v>3</v>
      </c>
      <c r="C35" s="274"/>
      <c r="D35" s="275"/>
      <c r="E35" s="223"/>
      <c r="F35" s="275"/>
      <c r="G35" s="223"/>
      <c r="H35" s="275"/>
      <c r="I35" s="222"/>
      <c r="J35" s="223"/>
      <c r="K35" s="224"/>
      <c r="L35" s="276"/>
      <c r="M35" s="277"/>
      <c r="N35" s="280"/>
      <c r="O35" s="226"/>
      <c r="P35" s="224"/>
      <c r="Q35" s="227"/>
      <c r="S35" s="266" t="str">
        <f t="shared" si="2"/>
        <v>　</v>
      </c>
      <c r="T35" s="266" t="str">
        <f t="shared" si="3"/>
        <v>　</v>
      </c>
      <c r="U35" s="278" t="str">
        <f t="shared" si="4"/>
        <v>//</v>
      </c>
      <c r="V35" s="278" t="str">
        <f>IF(J35="","",DATEDIF(U35,②大会参加申込入力!$Q$6,"y"))</f>
        <v/>
      </c>
    </row>
    <row r="36" spans="1:22" ht="20.100000000000001" customHeight="1">
      <c r="A36" s="263"/>
      <c r="B36" s="244">
        <v>4</v>
      </c>
      <c r="C36" s="267"/>
      <c r="D36" s="275"/>
      <c r="E36" s="223"/>
      <c r="F36" s="275"/>
      <c r="G36" s="223"/>
      <c r="H36" s="275"/>
      <c r="I36" s="222"/>
      <c r="J36" s="223"/>
      <c r="K36" s="224"/>
      <c r="L36" s="276"/>
      <c r="M36" s="277"/>
      <c r="N36" s="280"/>
      <c r="O36" s="226"/>
      <c r="P36" s="224"/>
      <c r="Q36" s="227"/>
      <c r="S36" s="266" t="str">
        <f t="shared" si="2"/>
        <v>　</v>
      </c>
      <c r="T36" s="266" t="str">
        <f t="shared" si="3"/>
        <v>　</v>
      </c>
      <c r="U36" s="278" t="str">
        <f t="shared" si="4"/>
        <v>//</v>
      </c>
      <c r="V36" s="278" t="str">
        <f>IF(J36="","",DATEDIF(U36,②大会参加申込入力!$Q$6,"y"))</f>
        <v/>
      </c>
    </row>
    <row r="37" spans="1:22" ht="20.100000000000001" customHeight="1">
      <c r="A37" s="263"/>
      <c r="B37" s="244">
        <v>5</v>
      </c>
      <c r="C37" s="274"/>
      <c r="D37" s="275"/>
      <c r="E37" s="223"/>
      <c r="F37" s="275"/>
      <c r="G37" s="223"/>
      <c r="H37" s="275"/>
      <c r="I37" s="222"/>
      <c r="J37" s="223"/>
      <c r="K37" s="224"/>
      <c r="L37" s="276"/>
      <c r="M37" s="277"/>
      <c r="N37" s="280"/>
      <c r="O37" s="226"/>
      <c r="P37" s="224"/>
      <c r="Q37" s="227"/>
      <c r="S37" s="266" t="str">
        <f t="shared" si="2"/>
        <v>　</v>
      </c>
      <c r="T37" s="266" t="str">
        <f t="shared" si="3"/>
        <v>　</v>
      </c>
      <c r="U37" s="278" t="str">
        <f t="shared" si="4"/>
        <v>//</v>
      </c>
      <c r="V37" s="278" t="str">
        <f>IF(J37="","",DATEDIF(U37,②大会参加申込入力!$Q$6,"y"))</f>
        <v/>
      </c>
    </row>
    <row r="38" spans="1:22" ht="20.100000000000001" customHeight="1">
      <c r="A38" s="263"/>
      <c r="B38" s="244">
        <v>6</v>
      </c>
      <c r="C38" s="267"/>
      <c r="D38" s="275"/>
      <c r="E38" s="223"/>
      <c r="F38" s="275"/>
      <c r="G38" s="223"/>
      <c r="H38" s="275"/>
      <c r="I38" s="222"/>
      <c r="J38" s="223"/>
      <c r="K38" s="224"/>
      <c r="L38" s="276"/>
      <c r="M38" s="277"/>
      <c r="N38" s="280"/>
      <c r="O38" s="226"/>
      <c r="P38" s="224"/>
      <c r="Q38" s="227"/>
      <c r="S38" s="266" t="str">
        <f t="shared" si="2"/>
        <v>　</v>
      </c>
      <c r="T38" s="266" t="str">
        <f t="shared" si="3"/>
        <v>　</v>
      </c>
      <c r="U38" s="278" t="str">
        <f t="shared" si="4"/>
        <v>//</v>
      </c>
      <c r="V38" s="278" t="str">
        <f>IF(J38="","",DATEDIF(U38,②大会参加申込入力!$Q$6,"y"))</f>
        <v/>
      </c>
    </row>
    <row r="39" spans="1:22" ht="20.100000000000001" customHeight="1">
      <c r="A39" s="263"/>
      <c r="B39" s="244">
        <v>7</v>
      </c>
      <c r="C39" s="274"/>
      <c r="D39" s="275"/>
      <c r="E39" s="223"/>
      <c r="F39" s="275"/>
      <c r="G39" s="223"/>
      <c r="H39" s="275"/>
      <c r="I39" s="222"/>
      <c r="J39" s="223"/>
      <c r="K39" s="224"/>
      <c r="L39" s="276"/>
      <c r="M39" s="277"/>
      <c r="N39" s="280"/>
      <c r="O39" s="226"/>
      <c r="P39" s="224"/>
      <c r="Q39" s="227"/>
      <c r="S39" s="266" t="str">
        <f t="shared" si="2"/>
        <v>　</v>
      </c>
      <c r="T39" s="266" t="str">
        <f t="shared" si="3"/>
        <v>　</v>
      </c>
      <c r="U39" s="278" t="str">
        <f t="shared" si="4"/>
        <v>//</v>
      </c>
      <c r="V39" s="278" t="str">
        <f>IF(J39="","",DATEDIF(U39,②大会参加申込入力!$Q$6,"y"))</f>
        <v/>
      </c>
    </row>
    <row r="40" spans="1:22" ht="20.100000000000001" customHeight="1">
      <c r="A40" s="263"/>
      <c r="B40" s="244">
        <v>8</v>
      </c>
      <c r="C40" s="267"/>
      <c r="D40" s="275"/>
      <c r="E40" s="223"/>
      <c r="F40" s="275"/>
      <c r="G40" s="223"/>
      <c r="H40" s="275"/>
      <c r="I40" s="222"/>
      <c r="J40" s="223"/>
      <c r="K40" s="224"/>
      <c r="L40" s="276"/>
      <c r="M40" s="277"/>
      <c r="N40" s="280"/>
      <c r="O40" s="226"/>
      <c r="P40" s="224"/>
      <c r="Q40" s="227"/>
      <c r="S40" s="266" t="str">
        <f t="shared" si="2"/>
        <v>　</v>
      </c>
      <c r="T40" s="266" t="str">
        <f t="shared" si="3"/>
        <v>　</v>
      </c>
      <c r="U40" s="278" t="str">
        <f t="shared" si="4"/>
        <v>//</v>
      </c>
      <c r="V40" s="278" t="str">
        <f>IF(J40="","",DATEDIF(U40,②大会参加申込入力!$Q$6,"y"))</f>
        <v/>
      </c>
    </row>
    <row r="41" spans="1:22" ht="20.100000000000001" customHeight="1">
      <c r="A41" s="263"/>
      <c r="B41" s="244">
        <v>9</v>
      </c>
      <c r="C41" s="274"/>
      <c r="D41" s="275"/>
      <c r="E41" s="223"/>
      <c r="F41" s="275"/>
      <c r="G41" s="223"/>
      <c r="H41" s="275"/>
      <c r="I41" s="222"/>
      <c r="J41" s="223"/>
      <c r="K41" s="224"/>
      <c r="L41" s="276"/>
      <c r="M41" s="277"/>
      <c r="N41" s="280"/>
      <c r="O41" s="226"/>
      <c r="P41" s="224"/>
      <c r="Q41" s="227"/>
      <c r="S41" s="266" t="str">
        <f t="shared" si="2"/>
        <v>　</v>
      </c>
      <c r="T41" s="266" t="str">
        <f t="shared" si="3"/>
        <v>　</v>
      </c>
      <c r="U41" s="278" t="str">
        <f t="shared" si="4"/>
        <v>//</v>
      </c>
      <c r="V41" s="278" t="str">
        <f>IF(J41="","",DATEDIF(U41,②大会参加申込入力!$Q$6,"y"))</f>
        <v/>
      </c>
    </row>
    <row r="42" spans="1:22" ht="20.100000000000001" customHeight="1">
      <c r="A42" s="263"/>
      <c r="B42" s="244">
        <v>10</v>
      </c>
      <c r="C42" s="267"/>
      <c r="D42" s="275"/>
      <c r="E42" s="223"/>
      <c r="F42" s="275"/>
      <c r="G42" s="223"/>
      <c r="H42" s="275"/>
      <c r="I42" s="222"/>
      <c r="J42" s="223"/>
      <c r="K42" s="224"/>
      <c r="L42" s="276"/>
      <c r="M42" s="277"/>
      <c r="N42" s="280"/>
      <c r="O42" s="226"/>
      <c r="P42" s="224"/>
      <c r="Q42" s="227"/>
      <c r="S42" s="266" t="str">
        <f t="shared" si="2"/>
        <v>　</v>
      </c>
      <c r="T42" s="266" t="str">
        <f t="shared" si="3"/>
        <v>　</v>
      </c>
      <c r="U42" s="278" t="str">
        <f t="shared" si="4"/>
        <v>//</v>
      </c>
      <c r="V42" s="278" t="str">
        <f>IF(J42="","",DATEDIF(U42,②大会参加申込入力!$Q$6,"y"))</f>
        <v/>
      </c>
    </row>
    <row r="43" spans="1:22" ht="20.100000000000001" customHeight="1">
      <c r="A43" s="263"/>
      <c r="B43" s="244">
        <v>11</v>
      </c>
      <c r="C43" s="274"/>
      <c r="D43" s="275"/>
      <c r="E43" s="223"/>
      <c r="F43" s="275"/>
      <c r="G43" s="223"/>
      <c r="H43" s="275"/>
      <c r="I43" s="222"/>
      <c r="J43" s="223"/>
      <c r="K43" s="224"/>
      <c r="L43" s="276"/>
      <c r="M43" s="277"/>
      <c r="N43" s="280"/>
      <c r="O43" s="226"/>
      <c r="P43" s="224"/>
      <c r="Q43" s="227"/>
      <c r="S43" s="266" t="str">
        <f t="shared" si="2"/>
        <v>　</v>
      </c>
      <c r="T43" s="266" t="str">
        <f t="shared" si="3"/>
        <v>　</v>
      </c>
      <c r="U43" s="278" t="str">
        <f t="shared" si="4"/>
        <v>//</v>
      </c>
      <c r="V43" s="278" t="str">
        <f>IF(J43="","",DATEDIF(U43,②大会参加申込入力!$Q$6,"y"))</f>
        <v/>
      </c>
    </row>
    <row r="44" spans="1:22" ht="20.100000000000001" customHeight="1">
      <c r="A44" s="263"/>
      <c r="B44" s="244">
        <v>12</v>
      </c>
      <c r="C44" s="267"/>
      <c r="D44" s="275"/>
      <c r="E44" s="223"/>
      <c r="F44" s="275"/>
      <c r="G44" s="223"/>
      <c r="H44" s="275"/>
      <c r="I44" s="222"/>
      <c r="J44" s="223"/>
      <c r="K44" s="224"/>
      <c r="L44" s="276"/>
      <c r="M44" s="277"/>
      <c r="N44" s="280"/>
      <c r="O44" s="226"/>
      <c r="P44" s="224"/>
      <c r="Q44" s="227"/>
      <c r="S44" s="266" t="str">
        <f t="shared" si="2"/>
        <v>　</v>
      </c>
      <c r="T44" s="266" t="str">
        <f t="shared" si="3"/>
        <v>　</v>
      </c>
      <c r="U44" s="278" t="str">
        <f t="shared" si="4"/>
        <v>//</v>
      </c>
      <c r="V44" s="278" t="str">
        <f>IF(J44="","",DATEDIF(U44,②大会参加申込入力!$Q$6,"y"))</f>
        <v/>
      </c>
    </row>
    <row r="45" spans="1:22" ht="20.100000000000001" customHeight="1">
      <c r="A45" s="263"/>
      <c r="B45" s="244">
        <v>13</v>
      </c>
      <c r="C45" s="274"/>
      <c r="D45" s="275"/>
      <c r="E45" s="223"/>
      <c r="F45" s="275"/>
      <c r="G45" s="223"/>
      <c r="H45" s="275"/>
      <c r="I45" s="222"/>
      <c r="J45" s="223"/>
      <c r="K45" s="224"/>
      <c r="L45" s="276"/>
      <c r="M45" s="277"/>
      <c r="N45" s="280"/>
      <c r="O45" s="226"/>
      <c r="P45" s="224"/>
      <c r="Q45" s="227"/>
      <c r="S45" s="266" t="str">
        <f t="shared" si="2"/>
        <v>　</v>
      </c>
      <c r="T45" s="266" t="str">
        <f t="shared" si="3"/>
        <v>　</v>
      </c>
      <c r="U45" s="278" t="str">
        <f t="shared" si="4"/>
        <v>//</v>
      </c>
      <c r="V45" s="278" t="str">
        <f>IF(J45="","",DATEDIF(U45,②大会参加申込入力!$Q$6,"y"))</f>
        <v/>
      </c>
    </row>
    <row r="46" spans="1:22" ht="20.100000000000001" customHeight="1">
      <c r="A46" s="263"/>
      <c r="B46" s="244">
        <v>14</v>
      </c>
      <c r="C46" s="267"/>
      <c r="D46" s="275"/>
      <c r="E46" s="223"/>
      <c r="F46" s="275"/>
      <c r="G46" s="223"/>
      <c r="H46" s="275"/>
      <c r="I46" s="222"/>
      <c r="J46" s="223"/>
      <c r="K46" s="224"/>
      <c r="L46" s="276"/>
      <c r="M46" s="277"/>
      <c r="N46" s="280"/>
      <c r="O46" s="226"/>
      <c r="P46" s="224"/>
      <c r="Q46" s="227"/>
      <c r="S46" s="266" t="str">
        <f t="shared" si="2"/>
        <v>　</v>
      </c>
      <c r="T46" s="266" t="str">
        <f t="shared" si="3"/>
        <v>　</v>
      </c>
      <c r="U46" s="278" t="str">
        <f t="shared" si="4"/>
        <v>//</v>
      </c>
      <c r="V46" s="278" t="str">
        <f>IF(J46="","",DATEDIF(U46,②大会参加申込入力!$Q$6,"y"))</f>
        <v/>
      </c>
    </row>
    <row r="47" spans="1:22" ht="20.100000000000001" customHeight="1">
      <c r="A47" s="263"/>
      <c r="B47" s="244">
        <v>15</v>
      </c>
      <c r="C47" s="274"/>
      <c r="D47" s="275"/>
      <c r="E47" s="223"/>
      <c r="F47" s="275"/>
      <c r="G47" s="223"/>
      <c r="H47" s="275"/>
      <c r="I47" s="222"/>
      <c r="J47" s="223"/>
      <c r="K47" s="224"/>
      <c r="L47" s="276"/>
      <c r="M47" s="277"/>
      <c r="N47" s="280"/>
      <c r="O47" s="226"/>
      <c r="P47" s="224"/>
      <c r="Q47" s="227"/>
      <c r="S47" s="266" t="str">
        <f t="shared" si="2"/>
        <v>　</v>
      </c>
      <c r="T47" s="266" t="str">
        <f t="shared" si="3"/>
        <v>　</v>
      </c>
      <c r="U47" s="278" t="str">
        <f t="shared" si="4"/>
        <v>//</v>
      </c>
      <c r="V47" s="278" t="str">
        <f>IF(J47="","",DATEDIF(U47,②大会参加申込入力!$Q$6,"y"))</f>
        <v/>
      </c>
    </row>
    <row r="48" spans="1:22" ht="20.100000000000001" customHeight="1">
      <c r="A48" s="263"/>
      <c r="B48" s="244">
        <v>16</v>
      </c>
      <c r="C48" s="267"/>
      <c r="D48" s="275"/>
      <c r="E48" s="223"/>
      <c r="F48" s="275"/>
      <c r="G48" s="223"/>
      <c r="H48" s="275"/>
      <c r="I48" s="222"/>
      <c r="J48" s="223"/>
      <c r="K48" s="224"/>
      <c r="L48" s="276"/>
      <c r="M48" s="277"/>
      <c r="N48" s="280"/>
      <c r="O48" s="226"/>
      <c r="P48" s="224"/>
      <c r="Q48" s="227"/>
      <c r="S48" s="266" t="str">
        <f t="shared" si="2"/>
        <v>　</v>
      </c>
      <c r="T48" s="266" t="str">
        <f t="shared" si="3"/>
        <v>　</v>
      </c>
      <c r="U48" s="278" t="str">
        <f t="shared" si="4"/>
        <v>//</v>
      </c>
      <c r="V48" s="278" t="str">
        <f>IF(J48="","",DATEDIF(U48,②大会参加申込入力!$Q$6,"y"))</f>
        <v/>
      </c>
    </row>
    <row r="49" spans="1:22" ht="20.100000000000001" customHeight="1">
      <c r="A49" s="263"/>
      <c r="B49" s="244">
        <v>17</v>
      </c>
      <c r="C49" s="274"/>
      <c r="D49" s="275"/>
      <c r="E49" s="223"/>
      <c r="F49" s="275"/>
      <c r="G49" s="223"/>
      <c r="H49" s="275"/>
      <c r="I49" s="222"/>
      <c r="J49" s="223"/>
      <c r="K49" s="224"/>
      <c r="L49" s="276"/>
      <c r="M49" s="277"/>
      <c r="N49" s="280"/>
      <c r="O49" s="226"/>
      <c r="P49" s="224"/>
      <c r="Q49" s="227"/>
      <c r="S49" s="266" t="str">
        <f t="shared" si="2"/>
        <v>　</v>
      </c>
      <c r="T49" s="266" t="str">
        <f t="shared" si="3"/>
        <v>　</v>
      </c>
      <c r="U49" s="278" t="str">
        <f t="shared" si="4"/>
        <v>//</v>
      </c>
      <c r="V49" s="278" t="str">
        <f>IF(J49="","",DATEDIF(U49,②大会参加申込入力!$Q$6,"y"))</f>
        <v/>
      </c>
    </row>
    <row r="50" spans="1:22" ht="20.100000000000001" customHeight="1">
      <c r="A50" s="263"/>
      <c r="B50" s="244">
        <v>18</v>
      </c>
      <c r="C50" s="267"/>
      <c r="D50" s="275"/>
      <c r="E50" s="223"/>
      <c r="F50" s="275"/>
      <c r="G50" s="223"/>
      <c r="H50" s="275"/>
      <c r="I50" s="222"/>
      <c r="J50" s="223"/>
      <c r="K50" s="224"/>
      <c r="L50" s="276"/>
      <c r="M50" s="277"/>
      <c r="N50" s="280"/>
      <c r="O50" s="226"/>
      <c r="P50" s="224"/>
      <c r="Q50" s="227"/>
      <c r="S50" s="266" t="str">
        <f t="shared" si="2"/>
        <v>　</v>
      </c>
      <c r="T50" s="266" t="str">
        <f t="shared" si="3"/>
        <v>　</v>
      </c>
      <c r="U50" s="278" t="str">
        <f t="shared" si="4"/>
        <v>//</v>
      </c>
      <c r="V50" s="278" t="str">
        <f>IF(J50="","",DATEDIF(U50,②大会参加申込入力!$Q$6,"y"))</f>
        <v/>
      </c>
    </row>
    <row r="51" spans="1:22" ht="20.100000000000001" customHeight="1">
      <c r="A51" s="263"/>
      <c r="B51" s="244">
        <v>19</v>
      </c>
      <c r="C51" s="274"/>
      <c r="D51" s="275"/>
      <c r="E51" s="223"/>
      <c r="F51" s="275"/>
      <c r="G51" s="223"/>
      <c r="H51" s="275"/>
      <c r="I51" s="222"/>
      <c r="J51" s="223"/>
      <c r="K51" s="224"/>
      <c r="L51" s="276"/>
      <c r="M51" s="277"/>
      <c r="N51" s="280"/>
      <c r="O51" s="226"/>
      <c r="P51" s="224"/>
      <c r="Q51" s="227"/>
      <c r="S51" s="266" t="str">
        <f t="shared" si="2"/>
        <v>　</v>
      </c>
      <c r="T51" s="266" t="str">
        <f t="shared" si="3"/>
        <v>　</v>
      </c>
      <c r="U51" s="278" t="str">
        <f t="shared" si="4"/>
        <v>//</v>
      </c>
      <c r="V51" s="278" t="str">
        <f>IF(J51="","",DATEDIF(U51,②大会参加申込入力!$Q$6,"y"))</f>
        <v/>
      </c>
    </row>
    <row r="52" spans="1:22" ht="20.100000000000001" customHeight="1">
      <c r="A52" s="263"/>
      <c r="B52" s="244">
        <v>20</v>
      </c>
      <c r="C52" s="267"/>
      <c r="D52" s="275"/>
      <c r="E52" s="223"/>
      <c r="F52" s="275"/>
      <c r="G52" s="223"/>
      <c r="H52" s="275"/>
      <c r="I52" s="222"/>
      <c r="J52" s="223"/>
      <c r="K52" s="224"/>
      <c r="L52" s="276"/>
      <c r="M52" s="277"/>
      <c r="N52" s="280"/>
      <c r="O52" s="226"/>
      <c r="P52" s="224"/>
      <c r="Q52" s="227"/>
      <c r="S52" s="266" t="str">
        <f t="shared" si="2"/>
        <v>　</v>
      </c>
      <c r="T52" s="266" t="str">
        <f t="shared" si="3"/>
        <v>　</v>
      </c>
      <c r="U52" s="278" t="str">
        <f t="shared" si="4"/>
        <v>//</v>
      </c>
      <c r="V52" s="278" t="str">
        <f>IF(J52="","",DATEDIF(U52,②大会参加申込入力!$Q$6,"y"))</f>
        <v/>
      </c>
    </row>
    <row r="53" spans="1:22" ht="20.100000000000001" customHeight="1">
      <c r="A53" s="263"/>
      <c r="B53" s="244">
        <v>21</v>
      </c>
      <c r="C53" s="274"/>
      <c r="D53" s="275"/>
      <c r="E53" s="223"/>
      <c r="F53" s="275"/>
      <c r="G53" s="223"/>
      <c r="H53" s="275"/>
      <c r="I53" s="222"/>
      <c r="J53" s="223"/>
      <c r="K53" s="224"/>
      <c r="L53" s="276"/>
      <c r="M53" s="277"/>
      <c r="N53" s="280"/>
      <c r="O53" s="226"/>
      <c r="P53" s="224"/>
      <c r="Q53" s="227"/>
      <c r="S53" s="266" t="str">
        <f t="shared" si="2"/>
        <v>　</v>
      </c>
      <c r="T53" s="266" t="str">
        <f t="shared" si="3"/>
        <v>　</v>
      </c>
      <c r="U53" s="278" t="str">
        <f t="shared" si="4"/>
        <v>//</v>
      </c>
      <c r="V53" s="278" t="str">
        <f>IF(J53="","",DATEDIF(U53,②大会参加申込入力!$Q$6,"y"))</f>
        <v/>
      </c>
    </row>
    <row r="54" spans="1:22" ht="20.100000000000001" customHeight="1">
      <c r="A54" s="263"/>
      <c r="B54" s="244">
        <v>22</v>
      </c>
      <c r="C54" s="267"/>
      <c r="D54" s="275"/>
      <c r="E54" s="223"/>
      <c r="F54" s="275"/>
      <c r="G54" s="223"/>
      <c r="H54" s="275"/>
      <c r="I54" s="222"/>
      <c r="J54" s="223"/>
      <c r="K54" s="224"/>
      <c r="L54" s="276"/>
      <c r="M54" s="277"/>
      <c r="N54" s="280"/>
      <c r="O54" s="226"/>
      <c r="P54" s="224"/>
      <c r="Q54" s="227"/>
      <c r="S54" s="266" t="str">
        <f t="shared" si="2"/>
        <v>　</v>
      </c>
      <c r="T54" s="266" t="str">
        <f t="shared" si="3"/>
        <v>　</v>
      </c>
      <c r="U54" s="278" t="str">
        <f t="shared" si="4"/>
        <v>//</v>
      </c>
      <c r="V54" s="278" t="str">
        <f>IF(J54="","",DATEDIF(U54,②大会参加申込入力!$Q$6,"y"))</f>
        <v/>
      </c>
    </row>
    <row r="55" spans="1:22" ht="20.100000000000001" customHeight="1">
      <c r="A55" s="263"/>
      <c r="B55" s="244">
        <v>23</v>
      </c>
      <c r="C55" s="274"/>
      <c r="D55" s="275"/>
      <c r="E55" s="223"/>
      <c r="F55" s="275"/>
      <c r="G55" s="223"/>
      <c r="H55" s="275"/>
      <c r="I55" s="222"/>
      <c r="J55" s="223"/>
      <c r="K55" s="224"/>
      <c r="L55" s="276"/>
      <c r="M55" s="277"/>
      <c r="N55" s="280"/>
      <c r="O55" s="226"/>
      <c r="P55" s="224"/>
      <c r="Q55" s="227"/>
      <c r="S55" s="266" t="str">
        <f t="shared" si="2"/>
        <v>　</v>
      </c>
      <c r="T55" s="266" t="str">
        <f t="shared" si="3"/>
        <v>　</v>
      </c>
      <c r="U55" s="278" t="str">
        <f t="shared" si="4"/>
        <v>//</v>
      </c>
      <c r="V55" s="278" t="str">
        <f>IF(J55="","",DATEDIF(U55,②大会参加申込入力!$Q$6,"y"))</f>
        <v/>
      </c>
    </row>
    <row r="56" spans="1:22" ht="20.100000000000001" customHeight="1">
      <c r="A56" s="263"/>
      <c r="B56" s="244">
        <v>24</v>
      </c>
      <c r="C56" s="267"/>
      <c r="D56" s="275"/>
      <c r="E56" s="223"/>
      <c r="F56" s="275"/>
      <c r="G56" s="223"/>
      <c r="H56" s="275"/>
      <c r="I56" s="222"/>
      <c r="J56" s="223"/>
      <c r="K56" s="224"/>
      <c r="L56" s="276"/>
      <c r="M56" s="277"/>
      <c r="N56" s="280"/>
      <c r="O56" s="226"/>
      <c r="P56" s="224"/>
      <c r="Q56" s="227"/>
      <c r="S56" s="266" t="str">
        <f t="shared" si="2"/>
        <v>　</v>
      </c>
      <c r="T56" s="266" t="str">
        <f t="shared" si="3"/>
        <v>　</v>
      </c>
      <c r="U56" s="278" t="str">
        <f t="shared" si="4"/>
        <v>//</v>
      </c>
      <c r="V56" s="278" t="str">
        <f>IF(J56="","",DATEDIF(U56,②大会参加申込入力!$Q$6,"y"))</f>
        <v/>
      </c>
    </row>
    <row r="57" spans="1:22" ht="20.100000000000001" customHeight="1">
      <c r="A57" s="263"/>
      <c r="B57" s="244">
        <v>25</v>
      </c>
      <c r="C57" s="274"/>
      <c r="D57" s="275"/>
      <c r="E57" s="223"/>
      <c r="F57" s="275"/>
      <c r="G57" s="223"/>
      <c r="H57" s="275"/>
      <c r="I57" s="222"/>
      <c r="J57" s="223"/>
      <c r="K57" s="224"/>
      <c r="L57" s="276"/>
      <c r="M57" s="277"/>
      <c r="N57" s="280"/>
      <c r="O57" s="274"/>
      <c r="P57" s="224"/>
      <c r="Q57" s="227"/>
      <c r="S57" s="266" t="str">
        <f t="shared" si="2"/>
        <v>　</v>
      </c>
      <c r="T57" s="266" t="str">
        <f t="shared" si="3"/>
        <v>　</v>
      </c>
      <c r="U57" s="278" t="str">
        <f t="shared" si="4"/>
        <v>//</v>
      </c>
      <c r="V57" s="278" t="str">
        <f>IF(J57="","",DATEDIF(U57,②大会参加申込入力!$Q$6,"y"))</f>
        <v/>
      </c>
    </row>
    <row r="58" spans="1:22" ht="20.100000000000001" customHeight="1">
      <c r="A58" s="263"/>
      <c r="B58" s="244">
        <v>26</v>
      </c>
      <c r="C58" s="267"/>
      <c r="D58" s="275"/>
      <c r="E58" s="223"/>
      <c r="F58" s="275"/>
      <c r="G58" s="223"/>
      <c r="H58" s="275"/>
      <c r="I58" s="222"/>
      <c r="J58" s="223"/>
      <c r="K58" s="224"/>
      <c r="L58" s="276"/>
      <c r="M58" s="277"/>
      <c r="N58" s="280"/>
      <c r="O58" s="226"/>
      <c r="P58" s="224"/>
      <c r="Q58" s="227"/>
      <c r="S58" s="266" t="str">
        <f t="shared" ref="S58:S82" si="5">D58&amp;"　"&amp;E58&amp;""</f>
        <v>　</v>
      </c>
      <c r="T58" s="266" t="str">
        <f t="shared" ref="T58:T82" si="6">F58&amp;"　"&amp;G58&amp;""</f>
        <v>　</v>
      </c>
      <c r="U58" s="278" t="str">
        <f t="shared" si="4"/>
        <v>//</v>
      </c>
      <c r="V58" s="278" t="str">
        <f>IF(J58="","",DATEDIF(U58,②大会参加申込入力!$Q$6,"y"))</f>
        <v/>
      </c>
    </row>
    <row r="59" spans="1:22" ht="20.100000000000001" customHeight="1">
      <c r="A59" s="263"/>
      <c r="B59" s="244">
        <v>27</v>
      </c>
      <c r="C59" s="274"/>
      <c r="D59" s="275"/>
      <c r="E59" s="223"/>
      <c r="F59" s="275"/>
      <c r="G59" s="223"/>
      <c r="H59" s="275"/>
      <c r="I59" s="222"/>
      <c r="J59" s="223"/>
      <c r="K59" s="224"/>
      <c r="L59" s="276"/>
      <c r="M59" s="277"/>
      <c r="N59" s="280"/>
      <c r="O59" s="226"/>
      <c r="P59" s="224"/>
      <c r="Q59" s="227"/>
      <c r="S59" s="266" t="str">
        <f t="shared" si="5"/>
        <v>　</v>
      </c>
      <c r="T59" s="266" t="str">
        <f t="shared" si="6"/>
        <v>　</v>
      </c>
      <c r="U59" s="278" t="str">
        <f t="shared" si="4"/>
        <v>//</v>
      </c>
      <c r="V59" s="278" t="str">
        <f>IF(J59="","",DATEDIF(U59,②大会参加申込入力!$Q$6,"y"))</f>
        <v/>
      </c>
    </row>
    <row r="60" spans="1:22" ht="20.100000000000001" customHeight="1">
      <c r="A60" s="263"/>
      <c r="B60" s="244">
        <v>28</v>
      </c>
      <c r="C60" s="267"/>
      <c r="D60" s="275"/>
      <c r="E60" s="223"/>
      <c r="F60" s="275"/>
      <c r="G60" s="223"/>
      <c r="H60" s="275"/>
      <c r="I60" s="222"/>
      <c r="J60" s="223"/>
      <c r="K60" s="224"/>
      <c r="L60" s="276"/>
      <c r="M60" s="277"/>
      <c r="N60" s="280"/>
      <c r="O60" s="226"/>
      <c r="P60" s="224"/>
      <c r="Q60" s="227"/>
      <c r="S60" s="266" t="str">
        <f t="shared" si="5"/>
        <v>　</v>
      </c>
      <c r="T60" s="266" t="str">
        <f t="shared" si="6"/>
        <v>　</v>
      </c>
      <c r="U60" s="278" t="str">
        <f t="shared" si="4"/>
        <v>//</v>
      </c>
      <c r="V60" s="278" t="str">
        <f>IF(J60="","",DATEDIF(U60,②大会参加申込入力!$Q$6,"y"))</f>
        <v/>
      </c>
    </row>
    <row r="61" spans="1:22" ht="20.100000000000001" customHeight="1">
      <c r="A61" s="263"/>
      <c r="B61" s="244">
        <v>29</v>
      </c>
      <c r="C61" s="274"/>
      <c r="D61" s="275"/>
      <c r="E61" s="223"/>
      <c r="F61" s="275"/>
      <c r="G61" s="223"/>
      <c r="H61" s="275"/>
      <c r="I61" s="222"/>
      <c r="J61" s="223"/>
      <c r="K61" s="224"/>
      <c r="L61" s="276"/>
      <c r="M61" s="277"/>
      <c r="N61" s="280"/>
      <c r="O61" s="274"/>
      <c r="P61" s="224"/>
      <c r="Q61" s="227"/>
      <c r="S61" s="266" t="str">
        <f t="shared" si="5"/>
        <v>　</v>
      </c>
      <c r="T61" s="266" t="str">
        <f t="shared" si="6"/>
        <v>　</v>
      </c>
      <c r="U61" s="278" t="str">
        <f t="shared" si="4"/>
        <v>//</v>
      </c>
      <c r="V61" s="278" t="str">
        <f>IF(J61="","",DATEDIF(U61,②大会参加申込入力!$Q$6,"y"))</f>
        <v/>
      </c>
    </row>
    <row r="62" spans="1:22" ht="20.100000000000001" customHeight="1">
      <c r="A62" s="263"/>
      <c r="B62" s="244">
        <v>30</v>
      </c>
      <c r="C62" s="267"/>
      <c r="D62" s="275"/>
      <c r="E62" s="223"/>
      <c r="F62" s="275"/>
      <c r="G62" s="223"/>
      <c r="H62" s="275"/>
      <c r="I62" s="222"/>
      <c r="J62" s="223"/>
      <c r="K62" s="224"/>
      <c r="L62" s="276"/>
      <c r="M62" s="277"/>
      <c r="N62" s="280"/>
      <c r="O62" s="226"/>
      <c r="P62" s="224"/>
      <c r="Q62" s="227"/>
      <c r="S62" s="266" t="str">
        <f t="shared" si="5"/>
        <v>　</v>
      </c>
      <c r="T62" s="266" t="str">
        <f t="shared" si="6"/>
        <v>　</v>
      </c>
      <c r="U62" s="278" t="str">
        <f t="shared" si="4"/>
        <v>//</v>
      </c>
      <c r="V62" s="278" t="str">
        <f>IF(J62="","",DATEDIF(U62,②大会参加申込入力!$Q$6,"y"))</f>
        <v/>
      </c>
    </row>
    <row r="63" spans="1:22" ht="20.100000000000001" customHeight="1">
      <c r="A63" s="263"/>
      <c r="B63" s="244">
        <v>31</v>
      </c>
      <c r="C63" s="274"/>
      <c r="D63" s="275"/>
      <c r="E63" s="223"/>
      <c r="F63" s="275"/>
      <c r="G63" s="223"/>
      <c r="H63" s="275"/>
      <c r="I63" s="222"/>
      <c r="J63" s="223"/>
      <c r="K63" s="224"/>
      <c r="L63" s="276"/>
      <c r="M63" s="277"/>
      <c r="N63" s="280"/>
      <c r="O63" s="226"/>
      <c r="P63" s="224"/>
      <c r="Q63" s="227"/>
      <c r="S63" s="266" t="str">
        <f t="shared" si="5"/>
        <v>　</v>
      </c>
      <c r="T63" s="266" t="str">
        <f t="shared" si="6"/>
        <v>　</v>
      </c>
      <c r="U63" s="278" t="str">
        <f t="shared" si="4"/>
        <v>//</v>
      </c>
      <c r="V63" s="278" t="str">
        <f>IF(J63="","",DATEDIF(U63,②大会参加申込入力!$Q$6,"y"))</f>
        <v/>
      </c>
    </row>
    <row r="64" spans="1:22" ht="20.100000000000001" customHeight="1">
      <c r="A64" s="263"/>
      <c r="B64" s="244">
        <v>32</v>
      </c>
      <c r="C64" s="267"/>
      <c r="D64" s="275"/>
      <c r="E64" s="223"/>
      <c r="F64" s="275"/>
      <c r="G64" s="223"/>
      <c r="H64" s="275"/>
      <c r="I64" s="222"/>
      <c r="J64" s="223"/>
      <c r="K64" s="224"/>
      <c r="L64" s="276"/>
      <c r="M64" s="277"/>
      <c r="N64" s="280"/>
      <c r="O64" s="226"/>
      <c r="P64" s="224"/>
      <c r="Q64" s="227"/>
      <c r="S64" s="266" t="str">
        <f t="shared" si="5"/>
        <v>　</v>
      </c>
      <c r="T64" s="266" t="str">
        <f t="shared" si="6"/>
        <v>　</v>
      </c>
      <c r="U64" s="278" t="str">
        <f t="shared" si="4"/>
        <v>//</v>
      </c>
      <c r="V64" s="278" t="str">
        <f>IF(J64="","",DATEDIF(U64,②大会参加申込入力!$Q$6,"y"))</f>
        <v/>
      </c>
    </row>
    <row r="65" spans="1:22" ht="20.100000000000001" customHeight="1">
      <c r="A65" s="263"/>
      <c r="B65" s="244">
        <v>33</v>
      </c>
      <c r="C65" s="274"/>
      <c r="D65" s="275"/>
      <c r="E65" s="223"/>
      <c r="F65" s="275"/>
      <c r="G65" s="223"/>
      <c r="H65" s="275"/>
      <c r="I65" s="222"/>
      <c r="J65" s="223"/>
      <c r="K65" s="224"/>
      <c r="L65" s="276"/>
      <c r="M65" s="277"/>
      <c r="N65" s="280"/>
      <c r="O65" s="274"/>
      <c r="P65" s="224"/>
      <c r="Q65" s="227"/>
      <c r="S65" s="266" t="str">
        <f t="shared" si="5"/>
        <v>　</v>
      </c>
      <c r="T65" s="266" t="str">
        <f t="shared" si="6"/>
        <v>　</v>
      </c>
      <c r="U65" s="278" t="str">
        <f t="shared" ref="U65:U82" si="7">H65&amp;"/"&amp;I65&amp;"/"&amp;J65</f>
        <v>//</v>
      </c>
      <c r="V65" s="278" t="str">
        <f>IF(J65="","",DATEDIF(U65,②大会参加申込入力!$Q$6,"y"))</f>
        <v/>
      </c>
    </row>
    <row r="66" spans="1:22" ht="20.100000000000001" customHeight="1">
      <c r="A66" s="263"/>
      <c r="B66" s="244">
        <v>34</v>
      </c>
      <c r="C66" s="267"/>
      <c r="D66" s="275"/>
      <c r="E66" s="223"/>
      <c r="F66" s="275"/>
      <c r="G66" s="223"/>
      <c r="H66" s="275"/>
      <c r="I66" s="222"/>
      <c r="J66" s="223"/>
      <c r="K66" s="224"/>
      <c r="L66" s="276"/>
      <c r="M66" s="277"/>
      <c r="N66" s="280"/>
      <c r="O66" s="226"/>
      <c r="P66" s="224"/>
      <c r="Q66" s="227"/>
      <c r="S66" s="266" t="str">
        <f t="shared" si="5"/>
        <v>　</v>
      </c>
      <c r="T66" s="266" t="str">
        <f t="shared" si="6"/>
        <v>　</v>
      </c>
      <c r="U66" s="278" t="str">
        <f t="shared" si="7"/>
        <v>//</v>
      </c>
      <c r="V66" s="278" t="str">
        <f>IF(J66="","",DATEDIF(U66,②大会参加申込入力!$Q$6,"y"))</f>
        <v/>
      </c>
    </row>
    <row r="67" spans="1:22" ht="20.100000000000001" customHeight="1">
      <c r="A67" s="263"/>
      <c r="B67" s="244">
        <v>35</v>
      </c>
      <c r="C67" s="274"/>
      <c r="D67" s="275"/>
      <c r="E67" s="223"/>
      <c r="F67" s="275"/>
      <c r="G67" s="223"/>
      <c r="H67" s="275"/>
      <c r="I67" s="222"/>
      <c r="J67" s="223"/>
      <c r="K67" s="224"/>
      <c r="L67" s="276"/>
      <c r="M67" s="277"/>
      <c r="N67" s="280"/>
      <c r="O67" s="226"/>
      <c r="P67" s="224"/>
      <c r="Q67" s="227"/>
      <c r="S67" s="266" t="str">
        <f t="shared" si="5"/>
        <v>　</v>
      </c>
      <c r="T67" s="266" t="str">
        <f t="shared" si="6"/>
        <v>　</v>
      </c>
      <c r="U67" s="278" t="str">
        <f t="shared" si="7"/>
        <v>//</v>
      </c>
      <c r="V67" s="278" t="str">
        <f>IF(J67="","",DATEDIF(U67,②大会参加申込入力!$Q$6,"y"))</f>
        <v/>
      </c>
    </row>
    <row r="68" spans="1:22" ht="20.100000000000001" customHeight="1">
      <c r="A68" s="263"/>
      <c r="B68" s="244">
        <v>36</v>
      </c>
      <c r="C68" s="267"/>
      <c r="D68" s="275"/>
      <c r="E68" s="223"/>
      <c r="F68" s="275"/>
      <c r="G68" s="223"/>
      <c r="H68" s="275"/>
      <c r="I68" s="222"/>
      <c r="J68" s="223"/>
      <c r="K68" s="224"/>
      <c r="L68" s="276"/>
      <c r="M68" s="277"/>
      <c r="N68" s="280"/>
      <c r="O68" s="226"/>
      <c r="P68" s="224"/>
      <c r="Q68" s="227"/>
      <c r="S68" s="266" t="str">
        <f t="shared" si="5"/>
        <v>　</v>
      </c>
      <c r="T68" s="266" t="str">
        <f t="shared" si="6"/>
        <v>　</v>
      </c>
      <c r="U68" s="278" t="str">
        <f t="shared" si="7"/>
        <v>//</v>
      </c>
      <c r="V68" s="278" t="str">
        <f>IF(J68="","",DATEDIF(U68,②大会参加申込入力!$Q$6,"y"))</f>
        <v/>
      </c>
    </row>
    <row r="69" spans="1:22" ht="20.100000000000001" customHeight="1">
      <c r="A69" s="263"/>
      <c r="B69" s="244">
        <v>37</v>
      </c>
      <c r="C69" s="274"/>
      <c r="D69" s="275"/>
      <c r="E69" s="223"/>
      <c r="F69" s="275"/>
      <c r="G69" s="223"/>
      <c r="H69" s="275"/>
      <c r="I69" s="222"/>
      <c r="J69" s="223"/>
      <c r="K69" s="224"/>
      <c r="L69" s="276"/>
      <c r="M69" s="277"/>
      <c r="N69" s="280"/>
      <c r="O69" s="274"/>
      <c r="P69" s="224"/>
      <c r="Q69" s="227"/>
      <c r="S69" s="266" t="str">
        <f t="shared" si="5"/>
        <v>　</v>
      </c>
      <c r="T69" s="266" t="str">
        <f t="shared" si="6"/>
        <v>　</v>
      </c>
      <c r="U69" s="278" t="str">
        <f t="shared" si="7"/>
        <v>//</v>
      </c>
      <c r="V69" s="278" t="str">
        <f>IF(J69="","",DATEDIF(U69,②大会参加申込入力!$Q$6,"y"))</f>
        <v/>
      </c>
    </row>
    <row r="70" spans="1:22" ht="20.100000000000001" customHeight="1">
      <c r="A70" s="263"/>
      <c r="B70" s="244">
        <v>38</v>
      </c>
      <c r="C70" s="267"/>
      <c r="D70" s="275"/>
      <c r="E70" s="223"/>
      <c r="F70" s="275"/>
      <c r="G70" s="223"/>
      <c r="H70" s="275"/>
      <c r="I70" s="222"/>
      <c r="J70" s="223"/>
      <c r="K70" s="224"/>
      <c r="L70" s="276"/>
      <c r="M70" s="277"/>
      <c r="N70" s="280"/>
      <c r="O70" s="226"/>
      <c r="P70" s="224"/>
      <c r="Q70" s="227"/>
      <c r="S70" s="266" t="str">
        <f t="shared" si="5"/>
        <v>　</v>
      </c>
      <c r="T70" s="266" t="str">
        <f t="shared" si="6"/>
        <v>　</v>
      </c>
      <c r="U70" s="278" t="str">
        <f t="shared" si="7"/>
        <v>//</v>
      </c>
      <c r="V70" s="278" t="str">
        <f>IF(J70="","",DATEDIF(U70,②大会参加申込入力!$Q$6,"y"))</f>
        <v/>
      </c>
    </row>
    <row r="71" spans="1:22" ht="20.100000000000001" customHeight="1">
      <c r="A71" s="263"/>
      <c r="B71" s="244">
        <v>39</v>
      </c>
      <c r="C71" s="274"/>
      <c r="D71" s="275"/>
      <c r="E71" s="223"/>
      <c r="F71" s="275"/>
      <c r="G71" s="223"/>
      <c r="H71" s="275"/>
      <c r="I71" s="222"/>
      <c r="J71" s="223"/>
      <c r="K71" s="224"/>
      <c r="L71" s="276"/>
      <c r="M71" s="277"/>
      <c r="N71" s="280"/>
      <c r="O71" s="226"/>
      <c r="P71" s="224"/>
      <c r="Q71" s="227"/>
      <c r="S71" s="266" t="str">
        <f t="shared" si="5"/>
        <v>　</v>
      </c>
      <c r="T71" s="266" t="str">
        <f t="shared" si="6"/>
        <v>　</v>
      </c>
      <c r="U71" s="278" t="str">
        <f t="shared" si="7"/>
        <v>//</v>
      </c>
      <c r="V71" s="278" t="str">
        <f>IF(J71="","",DATEDIF(U71,②大会参加申込入力!$Q$6,"y"))</f>
        <v/>
      </c>
    </row>
    <row r="72" spans="1:22" ht="20.100000000000001" customHeight="1">
      <c r="A72" s="263"/>
      <c r="B72" s="244">
        <v>40</v>
      </c>
      <c r="C72" s="267"/>
      <c r="D72" s="275"/>
      <c r="E72" s="223"/>
      <c r="F72" s="275"/>
      <c r="G72" s="223"/>
      <c r="H72" s="275"/>
      <c r="I72" s="222"/>
      <c r="J72" s="223"/>
      <c r="K72" s="224"/>
      <c r="L72" s="276"/>
      <c r="M72" s="277"/>
      <c r="N72" s="280"/>
      <c r="O72" s="226"/>
      <c r="P72" s="224"/>
      <c r="Q72" s="227"/>
      <c r="S72" s="266" t="str">
        <f t="shared" si="5"/>
        <v>　</v>
      </c>
      <c r="T72" s="266" t="str">
        <f t="shared" si="6"/>
        <v>　</v>
      </c>
      <c r="U72" s="278" t="str">
        <f t="shared" si="7"/>
        <v>//</v>
      </c>
      <c r="V72" s="278" t="str">
        <f>IF(J72="","",DATEDIF(U72,②大会参加申込入力!$Q$6,"y"))</f>
        <v/>
      </c>
    </row>
    <row r="73" spans="1:22" ht="20.100000000000001" customHeight="1">
      <c r="A73" s="263"/>
      <c r="B73" s="244">
        <v>41</v>
      </c>
      <c r="C73" s="274"/>
      <c r="D73" s="275"/>
      <c r="E73" s="223"/>
      <c r="F73" s="275"/>
      <c r="G73" s="223"/>
      <c r="H73" s="275"/>
      <c r="I73" s="222"/>
      <c r="J73" s="223"/>
      <c r="K73" s="224"/>
      <c r="L73" s="276"/>
      <c r="M73" s="277"/>
      <c r="N73" s="280"/>
      <c r="O73" s="274"/>
      <c r="P73" s="224"/>
      <c r="Q73" s="227"/>
      <c r="S73" s="266" t="str">
        <f t="shared" si="5"/>
        <v>　</v>
      </c>
      <c r="T73" s="266" t="str">
        <f t="shared" si="6"/>
        <v>　</v>
      </c>
      <c r="U73" s="278" t="str">
        <f t="shared" si="7"/>
        <v>//</v>
      </c>
      <c r="V73" s="278" t="str">
        <f>IF(J73="","",DATEDIF(U73,②大会参加申込入力!$Q$6,"y"))</f>
        <v/>
      </c>
    </row>
    <row r="74" spans="1:22" ht="20.100000000000001" customHeight="1">
      <c r="A74" s="263"/>
      <c r="B74" s="244">
        <v>42</v>
      </c>
      <c r="C74" s="267"/>
      <c r="D74" s="275"/>
      <c r="E74" s="223"/>
      <c r="F74" s="275"/>
      <c r="G74" s="223"/>
      <c r="H74" s="275"/>
      <c r="I74" s="222"/>
      <c r="J74" s="223"/>
      <c r="K74" s="224"/>
      <c r="L74" s="276"/>
      <c r="M74" s="277"/>
      <c r="N74" s="280"/>
      <c r="O74" s="226"/>
      <c r="P74" s="224"/>
      <c r="Q74" s="227"/>
      <c r="S74" s="266" t="str">
        <f t="shared" si="5"/>
        <v>　</v>
      </c>
      <c r="T74" s="266" t="str">
        <f t="shared" si="6"/>
        <v>　</v>
      </c>
      <c r="U74" s="278" t="str">
        <f t="shared" si="7"/>
        <v>//</v>
      </c>
      <c r="V74" s="278" t="str">
        <f>IF(J74="","",DATEDIF(U74,②大会参加申込入力!$Q$6,"y"))</f>
        <v/>
      </c>
    </row>
    <row r="75" spans="1:22" ht="20.100000000000001" customHeight="1">
      <c r="A75" s="263"/>
      <c r="B75" s="244">
        <v>43</v>
      </c>
      <c r="C75" s="274"/>
      <c r="D75" s="275"/>
      <c r="E75" s="223"/>
      <c r="F75" s="275"/>
      <c r="G75" s="223"/>
      <c r="H75" s="275"/>
      <c r="I75" s="222"/>
      <c r="J75" s="223"/>
      <c r="K75" s="224"/>
      <c r="L75" s="276"/>
      <c r="M75" s="277"/>
      <c r="N75" s="280"/>
      <c r="O75" s="226"/>
      <c r="P75" s="224"/>
      <c r="Q75" s="227"/>
      <c r="S75" s="266" t="str">
        <f t="shared" si="5"/>
        <v>　</v>
      </c>
      <c r="T75" s="266" t="str">
        <f t="shared" si="6"/>
        <v>　</v>
      </c>
      <c r="U75" s="278" t="str">
        <f t="shared" si="7"/>
        <v>//</v>
      </c>
      <c r="V75" s="278" t="str">
        <f>IF(J75="","",DATEDIF(U75,②大会参加申込入力!$Q$6,"y"))</f>
        <v/>
      </c>
    </row>
    <row r="76" spans="1:22" ht="20.100000000000001" customHeight="1">
      <c r="A76" s="263"/>
      <c r="B76" s="244">
        <v>44</v>
      </c>
      <c r="C76" s="267"/>
      <c r="D76" s="275"/>
      <c r="E76" s="223"/>
      <c r="F76" s="275"/>
      <c r="G76" s="223"/>
      <c r="H76" s="275"/>
      <c r="I76" s="222"/>
      <c r="J76" s="223"/>
      <c r="K76" s="224"/>
      <c r="L76" s="276"/>
      <c r="M76" s="277"/>
      <c r="N76" s="280"/>
      <c r="O76" s="226"/>
      <c r="P76" s="224"/>
      <c r="Q76" s="227"/>
      <c r="S76" s="266" t="str">
        <f t="shared" si="5"/>
        <v>　</v>
      </c>
      <c r="T76" s="266" t="str">
        <f t="shared" si="6"/>
        <v>　</v>
      </c>
      <c r="U76" s="278" t="str">
        <f t="shared" si="7"/>
        <v>//</v>
      </c>
      <c r="V76" s="278" t="str">
        <f>IF(J76="","",DATEDIF(U76,②大会参加申込入力!$Q$6,"y"))</f>
        <v/>
      </c>
    </row>
    <row r="77" spans="1:22" ht="20.100000000000001" customHeight="1">
      <c r="A77" s="263"/>
      <c r="B77" s="244">
        <v>45</v>
      </c>
      <c r="C77" s="274"/>
      <c r="D77" s="275"/>
      <c r="E77" s="223"/>
      <c r="F77" s="275"/>
      <c r="G77" s="223"/>
      <c r="H77" s="275"/>
      <c r="I77" s="222"/>
      <c r="J77" s="223"/>
      <c r="K77" s="224"/>
      <c r="L77" s="276"/>
      <c r="M77" s="277"/>
      <c r="N77" s="280"/>
      <c r="O77" s="274"/>
      <c r="P77" s="224"/>
      <c r="Q77" s="227"/>
      <c r="S77" s="266" t="str">
        <f t="shared" si="5"/>
        <v>　</v>
      </c>
      <c r="T77" s="266" t="str">
        <f t="shared" si="6"/>
        <v>　</v>
      </c>
      <c r="U77" s="278" t="str">
        <f t="shared" si="7"/>
        <v>//</v>
      </c>
      <c r="V77" s="278" t="str">
        <f>IF(J77="","",DATEDIF(U77,②大会参加申込入力!$Q$6,"y"))</f>
        <v/>
      </c>
    </row>
    <row r="78" spans="1:22" ht="20.100000000000001" customHeight="1">
      <c r="A78" s="263"/>
      <c r="B78" s="244">
        <v>46</v>
      </c>
      <c r="C78" s="267"/>
      <c r="D78" s="275"/>
      <c r="E78" s="223"/>
      <c r="F78" s="275"/>
      <c r="G78" s="223"/>
      <c r="H78" s="275"/>
      <c r="I78" s="222"/>
      <c r="J78" s="223"/>
      <c r="K78" s="224"/>
      <c r="L78" s="276"/>
      <c r="M78" s="277"/>
      <c r="N78" s="280"/>
      <c r="O78" s="226"/>
      <c r="P78" s="224"/>
      <c r="Q78" s="227"/>
      <c r="S78" s="266" t="str">
        <f t="shared" si="5"/>
        <v>　</v>
      </c>
      <c r="T78" s="266" t="str">
        <f t="shared" si="6"/>
        <v>　</v>
      </c>
      <c r="U78" s="278" t="str">
        <f t="shared" si="7"/>
        <v>//</v>
      </c>
      <c r="V78" s="278" t="str">
        <f>IF(J78="","",DATEDIF(U78,②大会参加申込入力!$Q$6,"y"))</f>
        <v/>
      </c>
    </row>
    <row r="79" spans="1:22" ht="20.100000000000001" customHeight="1">
      <c r="A79" s="263"/>
      <c r="B79" s="244">
        <v>47</v>
      </c>
      <c r="C79" s="274"/>
      <c r="D79" s="290"/>
      <c r="E79" s="291"/>
      <c r="F79" s="290"/>
      <c r="G79" s="291"/>
      <c r="H79" s="290"/>
      <c r="I79" s="292"/>
      <c r="J79" s="291"/>
      <c r="K79" s="293"/>
      <c r="L79" s="294"/>
      <c r="M79" s="265"/>
      <c r="N79" s="295"/>
      <c r="O79" s="226"/>
      <c r="P79" s="224"/>
      <c r="Q79" s="227"/>
      <c r="S79" s="266" t="str">
        <f t="shared" si="5"/>
        <v>　</v>
      </c>
      <c r="T79" s="266" t="str">
        <f t="shared" si="6"/>
        <v>　</v>
      </c>
      <c r="U79" s="278" t="str">
        <f t="shared" si="7"/>
        <v>//</v>
      </c>
      <c r="V79" s="278" t="str">
        <f>IF(J79="","",DATEDIF(U79,②大会参加申込入力!$Q$6,"y"))</f>
        <v/>
      </c>
    </row>
    <row r="80" spans="1:22" ht="20.100000000000001" customHeight="1">
      <c r="A80" s="387" t="str">
        <f>O17&amp;""</f>
        <v/>
      </c>
      <c r="B80" s="244">
        <v>48</v>
      </c>
      <c r="C80" s="408">
        <v>30</v>
      </c>
      <c r="D80" s="290" t="str">
        <f>D17&amp;""</f>
        <v/>
      </c>
      <c r="E80" s="291" t="str">
        <f t="shared" ref="E80:N80" si="8">E17&amp;""</f>
        <v/>
      </c>
      <c r="F80" s="290" t="str">
        <f t="shared" si="8"/>
        <v/>
      </c>
      <c r="G80" s="291" t="str">
        <f t="shared" si="8"/>
        <v/>
      </c>
      <c r="H80" s="290" t="str">
        <f t="shared" si="8"/>
        <v/>
      </c>
      <c r="I80" s="292" t="str">
        <f t="shared" si="8"/>
        <v/>
      </c>
      <c r="J80" s="291" t="str">
        <f t="shared" si="8"/>
        <v/>
      </c>
      <c r="K80" s="290" t="str">
        <f t="shared" si="8"/>
        <v/>
      </c>
      <c r="L80" s="416" t="str">
        <f t="shared" si="8"/>
        <v/>
      </c>
      <c r="M80" s="290" t="str">
        <f t="shared" si="8"/>
        <v/>
      </c>
      <c r="N80" s="409" t="str">
        <f t="shared" si="8"/>
        <v/>
      </c>
      <c r="O80" s="404"/>
      <c r="P80" s="224"/>
      <c r="Q80" s="227"/>
      <c r="S80" s="266" t="str">
        <f t="shared" si="5"/>
        <v>　</v>
      </c>
      <c r="T80" s="266" t="str">
        <f t="shared" si="6"/>
        <v>　</v>
      </c>
      <c r="U80" s="278" t="str">
        <f t="shared" si="7"/>
        <v>//</v>
      </c>
      <c r="V80" s="278" t="str">
        <f>IF(J80="","",DATEDIF(U80,②大会参加申込入力!$Q$6,"y"))</f>
        <v/>
      </c>
    </row>
    <row r="81" spans="1:25" ht="20.100000000000001" customHeight="1">
      <c r="A81" s="387" t="str">
        <f>O18&amp;""</f>
        <v/>
      </c>
      <c r="B81" s="244">
        <v>49</v>
      </c>
      <c r="C81" s="408">
        <v>31</v>
      </c>
      <c r="D81" s="290" t="str">
        <f t="shared" ref="D81:N82" si="9">D18&amp;""</f>
        <v/>
      </c>
      <c r="E81" s="291" t="str">
        <f t="shared" si="9"/>
        <v/>
      </c>
      <c r="F81" s="290" t="str">
        <f t="shared" si="9"/>
        <v/>
      </c>
      <c r="G81" s="291" t="str">
        <f t="shared" si="9"/>
        <v/>
      </c>
      <c r="H81" s="290" t="str">
        <f t="shared" si="9"/>
        <v/>
      </c>
      <c r="I81" s="292" t="str">
        <f t="shared" si="9"/>
        <v/>
      </c>
      <c r="J81" s="291" t="str">
        <f t="shared" si="9"/>
        <v/>
      </c>
      <c r="K81" s="290" t="str">
        <f t="shared" si="9"/>
        <v/>
      </c>
      <c r="L81" s="416" t="str">
        <f t="shared" si="9"/>
        <v/>
      </c>
      <c r="M81" s="290" t="str">
        <f t="shared" si="9"/>
        <v/>
      </c>
      <c r="N81" s="409" t="str">
        <f t="shared" si="9"/>
        <v/>
      </c>
      <c r="O81" s="404"/>
      <c r="P81" s="224"/>
      <c r="Q81" s="227"/>
      <c r="S81" s="266" t="str">
        <f t="shared" si="5"/>
        <v>　</v>
      </c>
      <c r="T81" s="266" t="str">
        <f t="shared" si="6"/>
        <v>　</v>
      </c>
      <c r="U81" s="278" t="str">
        <f t="shared" si="7"/>
        <v>//</v>
      </c>
      <c r="V81" s="278" t="str">
        <f>IF(J81="","",DATEDIF(U81,②大会参加申込入力!$Q$6,"y"))</f>
        <v/>
      </c>
    </row>
    <row r="82" spans="1:25" ht="20.100000000000001" customHeight="1" thickBot="1">
      <c r="A82" s="387" t="str">
        <f>O19&amp;""</f>
        <v/>
      </c>
      <c r="B82" s="244">
        <v>50</v>
      </c>
      <c r="C82" s="410">
        <v>32</v>
      </c>
      <c r="D82" s="339" t="str">
        <f t="shared" si="9"/>
        <v/>
      </c>
      <c r="E82" s="340" t="str">
        <f t="shared" si="9"/>
        <v/>
      </c>
      <c r="F82" s="339" t="str">
        <f t="shared" si="9"/>
        <v/>
      </c>
      <c r="G82" s="340" t="str">
        <f t="shared" si="9"/>
        <v/>
      </c>
      <c r="H82" s="339" t="str">
        <f t="shared" si="9"/>
        <v/>
      </c>
      <c r="I82" s="341" t="str">
        <f t="shared" si="9"/>
        <v/>
      </c>
      <c r="J82" s="340" t="str">
        <f t="shared" si="9"/>
        <v/>
      </c>
      <c r="K82" s="339" t="str">
        <f t="shared" si="9"/>
        <v/>
      </c>
      <c r="L82" s="417" t="str">
        <f t="shared" si="9"/>
        <v/>
      </c>
      <c r="M82" s="339" t="str">
        <f t="shared" si="9"/>
        <v/>
      </c>
      <c r="N82" s="411" t="str">
        <f t="shared" si="9"/>
        <v/>
      </c>
      <c r="O82" s="405"/>
      <c r="P82" s="225"/>
      <c r="Q82" s="228"/>
      <c r="S82" s="266" t="str">
        <f t="shared" si="5"/>
        <v>　</v>
      </c>
      <c r="T82" s="266" t="str">
        <f t="shared" si="6"/>
        <v>　</v>
      </c>
      <c r="U82" s="278" t="str">
        <f t="shared" si="7"/>
        <v>//</v>
      </c>
      <c r="V82" s="278" t="str">
        <f>IF(J82="","",DATEDIF(U82,②大会参加申込入力!$Q$6,"y"))</f>
        <v/>
      </c>
    </row>
    <row r="83" spans="1:25" ht="14.25" thickTop="1"/>
    <row r="85" spans="1:25" hidden="1"/>
    <row r="86" spans="1:25" hidden="1"/>
    <row r="87" spans="1:25" hidden="1"/>
    <row r="88" spans="1:25" hidden="1"/>
    <row r="89" spans="1:25" hidden="1"/>
    <row r="90" spans="1:25" hidden="1"/>
    <row r="91" spans="1:25" s="2" customFormat="1" hidden="1">
      <c r="O91" s="388" t="s">
        <v>17</v>
      </c>
      <c r="P91" s="389" t="s">
        <v>86</v>
      </c>
      <c r="Q91" s="388" t="s">
        <v>115</v>
      </c>
      <c r="R91" s="388" t="s">
        <v>116</v>
      </c>
      <c r="S91" s="388" t="s">
        <v>117</v>
      </c>
      <c r="T91" s="388" t="s">
        <v>118</v>
      </c>
      <c r="U91" s="388" t="s">
        <v>119</v>
      </c>
      <c r="V91" s="388" t="s">
        <v>120</v>
      </c>
      <c r="W91" s="388" t="s">
        <v>121</v>
      </c>
      <c r="X91" s="388" t="s">
        <v>122</v>
      </c>
      <c r="Y91" s="388" t="s">
        <v>123</v>
      </c>
    </row>
    <row r="92" spans="1:25" s="2" customFormat="1" hidden="1">
      <c r="L92" s="86"/>
      <c r="O92" s="87" t="str">
        <f>C5&amp;""</f>
        <v/>
      </c>
      <c r="P92" s="87" t="str">
        <f>C3&amp;""</f>
        <v/>
      </c>
      <c r="Q92" s="87" t="str">
        <f>C9&amp;""</f>
        <v/>
      </c>
      <c r="R92" s="87" t="str">
        <f>C12&amp;""</f>
        <v/>
      </c>
      <c r="S92" s="87" t="str">
        <f>C13&amp;""</f>
        <v/>
      </c>
      <c r="T92" s="87" t="str">
        <f>②大会参加申込入力!C8&amp;""</f>
        <v/>
      </c>
      <c r="U92" s="87" t="str">
        <f>②大会参加申込入力!C9&amp;""</f>
        <v/>
      </c>
      <c r="V92" s="87" t="str">
        <f>②大会参加申込入力!C10&amp;""</f>
        <v/>
      </c>
      <c r="W92" s="87" t="str">
        <f>②大会参加申込入力!C11&amp;""</f>
        <v/>
      </c>
      <c r="X92" s="87" t="str">
        <f>②大会参加申込入力!C12&amp;""</f>
        <v/>
      </c>
      <c r="Y92" s="87" t="str">
        <f>②大会参加申込入力!C13&amp;""</f>
        <v/>
      </c>
    </row>
    <row r="93" spans="1:25" s="2" customFormat="1" hidden="1"/>
    <row r="94" spans="1:25" s="2" customFormat="1" hidden="1"/>
    <row r="95" spans="1:25" s="2" customFormat="1" ht="14.25" hidden="1" thickBot="1"/>
    <row r="96" spans="1:25" s="2" customFormat="1" ht="14.25" hidden="1" thickBot="1">
      <c r="F96" s="93" t="s">
        <v>55</v>
      </c>
      <c r="G96" s="93" t="s">
        <v>151</v>
      </c>
      <c r="L96" s="15" t="s">
        <v>43</v>
      </c>
    </row>
    <row r="97" spans="1:13" s="2" customFormat="1" hidden="1">
      <c r="E97" s="16"/>
      <c r="F97" s="17" t="s">
        <v>57</v>
      </c>
      <c r="G97" s="17" t="s">
        <v>57</v>
      </c>
      <c r="L97" s="18" t="s">
        <v>44</v>
      </c>
    </row>
    <row r="98" spans="1:13" s="2" customFormat="1" ht="14.25" hidden="1" thickBot="1">
      <c r="F98" s="19"/>
      <c r="G98" s="19" t="s">
        <v>152</v>
      </c>
      <c r="L98" s="20" t="s">
        <v>45</v>
      </c>
    </row>
    <row r="99" spans="1:13" s="2" customFormat="1" hidden="1">
      <c r="B99" s="16"/>
      <c r="L99" s="20" t="s">
        <v>46</v>
      </c>
    </row>
    <row r="100" spans="1:13" s="2" customFormat="1" hidden="1">
      <c r="B100" s="16"/>
      <c r="L100" s="20" t="s">
        <v>47</v>
      </c>
    </row>
    <row r="101" spans="1:13" s="2" customFormat="1" ht="14.25" hidden="1" thickBot="1">
      <c r="L101" s="415" t="s">
        <v>48</v>
      </c>
      <c r="M101" s="4" t="s">
        <v>259</v>
      </c>
    </row>
    <row r="102" spans="1:13" s="2" customFormat="1" hidden="1">
      <c r="L102" s="4" t="s">
        <v>112</v>
      </c>
    </row>
    <row r="103" spans="1:13" s="2" customFormat="1" hidden="1"/>
    <row r="104" spans="1:13" s="2" customFormat="1" ht="14.25" hidden="1" thickBot="1">
      <c r="A104" s="2" t="s">
        <v>16</v>
      </c>
      <c r="C104" s="4" t="s">
        <v>250</v>
      </c>
    </row>
    <row r="105" spans="1:13" s="2" customFormat="1" hidden="1">
      <c r="A105" s="21" t="s">
        <v>251</v>
      </c>
      <c r="B105" s="22"/>
      <c r="C105" s="22"/>
      <c r="D105" s="22"/>
      <c r="E105" s="22"/>
      <c r="F105" s="22"/>
      <c r="G105" s="22"/>
      <c r="H105" s="22"/>
      <c r="I105" s="22"/>
      <c r="J105" s="22"/>
      <c r="K105" s="22"/>
      <c r="L105" s="23"/>
    </row>
    <row r="106" spans="1:13" s="2" customFormat="1" hidden="1">
      <c r="A106" s="24" t="s">
        <v>252</v>
      </c>
      <c r="B106" s="25"/>
      <c r="C106" s="25"/>
      <c r="D106" s="25"/>
      <c r="E106" s="25"/>
      <c r="F106" s="25"/>
      <c r="G106" s="25"/>
      <c r="H106" s="25"/>
      <c r="I106" s="25"/>
      <c r="J106" s="25"/>
      <c r="K106" s="25"/>
      <c r="L106" s="26"/>
    </row>
    <row r="107" spans="1:13" s="2" customFormat="1" hidden="1">
      <c r="A107" s="24" t="s">
        <v>253</v>
      </c>
      <c r="B107" s="25"/>
      <c r="C107" s="25"/>
      <c r="D107" s="25"/>
      <c r="E107" s="25"/>
      <c r="F107" s="25"/>
      <c r="G107" s="25"/>
      <c r="H107" s="25"/>
      <c r="I107" s="25"/>
      <c r="J107" s="25"/>
      <c r="K107" s="25"/>
      <c r="L107" s="26"/>
    </row>
    <row r="108" spans="1:13" s="2" customFormat="1" hidden="1">
      <c r="A108" s="412" t="s">
        <v>254</v>
      </c>
      <c r="B108" s="413"/>
      <c r="C108" s="413"/>
      <c r="D108" s="413"/>
      <c r="E108" s="413"/>
      <c r="F108" s="413"/>
      <c r="G108" s="413"/>
      <c r="H108" s="413"/>
      <c r="I108" s="413"/>
      <c r="J108" s="413"/>
      <c r="K108" s="413"/>
      <c r="L108" s="414"/>
    </row>
    <row r="109" spans="1:13" s="2" customFormat="1" hidden="1">
      <c r="A109" s="412" t="s">
        <v>255</v>
      </c>
      <c r="B109" s="413"/>
      <c r="C109" s="413"/>
      <c r="D109" s="413"/>
      <c r="E109" s="413"/>
      <c r="F109" s="413"/>
      <c r="G109" s="413"/>
      <c r="H109" s="413"/>
      <c r="I109" s="413"/>
      <c r="J109" s="413"/>
      <c r="K109" s="413"/>
      <c r="L109" s="414"/>
    </row>
    <row r="110" spans="1:13" s="2" customFormat="1" hidden="1">
      <c r="A110" s="412" t="s">
        <v>256</v>
      </c>
      <c r="B110" s="413"/>
      <c r="C110" s="413"/>
      <c r="D110" s="413"/>
      <c r="E110" s="413"/>
      <c r="F110" s="413"/>
      <c r="G110" s="413"/>
      <c r="H110" s="413"/>
      <c r="I110" s="413"/>
      <c r="J110" s="413"/>
      <c r="K110" s="413"/>
      <c r="L110" s="414"/>
    </row>
    <row r="111" spans="1:13" s="2" customFormat="1" hidden="1">
      <c r="A111" s="412" t="s">
        <v>257</v>
      </c>
      <c r="B111" s="413"/>
      <c r="C111" s="413"/>
      <c r="D111" s="413"/>
      <c r="E111" s="413"/>
      <c r="F111" s="413"/>
      <c r="G111" s="413"/>
      <c r="H111" s="413"/>
      <c r="I111" s="413"/>
      <c r="J111" s="413"/>
      <c r="K111" s="413"/>
      <c r="L111" s="414"/>
    </row>
    <row r="112" spans="1:13" s="2" customFormat="1" hidden="1">
      <c r="A112" s="412" t="s">
        <v>258</v>
      </c>
      <c r="B112" s="413"/>
      <c r="C112" s="413"/>
      <c r="D112" s="413"/>
      <c r="E112" s="413"/>
      <c r="F112" s="413"/>
      <c r="G112" s="413"/>
      <c r="H112" s="413"/>
      <c r="I112" s="413"/>
      <c r="J112" s="413"/>
      <c r="K112" s="413"/>
      <c r="L112" s="414"/>
    </row>
    <row r="113" spans="1:17" s="2" customFormat="1" ht="14.25" hidden="1" thickBot="1">
      <c r="A113" s="27" t="s">
        <v>249</v>
      </c>
      <c r="B113" s="28"/>
      <c r="C113" s="28"/>
      <c r="D113" s="28"/>
      <c r="E113" s="28"/>
      <c r="F113" s="28"/>
      <c r="G113" s="28"/>
      <c r="H113" s="28"/>
      <c r="I113" s="28"/>
      <c r="J113" s="28"/>
      <c r="K113" s="28"/>
      <c r="L113" s="29"/>
    </row>
    <row r="114" spans="1:17" s="2" customFormat="1" ht="14.25" hidden="1" thickBot="1"/>
    <row r="115" spans="1:17" s="2" customFormat="1" ht="12.75" hidden="1" customHeight="1">
      <c r="A115" s="2" t="s">
        <v>42</v>
      </c>
      <c r="B115" s="437" t="s">
        <v>86</v>
      </c>
      <c r="C115" s="438"/>
      <c r="D115" s="439"/>
      <c r="L115" s="16"/>
      <c r="Q115" s="6" t="s">
        <v>142</v>
      </c>
    </row>
    <row r="116" spans="1:17" s="2" customFormat="1" hidden="1">
      <c r="B116" s="24" t="s">
        <v>63</v>
      </c>
      <c r="C116" s="25"/>
      <c r="D116" s="26"/>
      <c r="L116" s="16"/>
      <c r="Q116" s="63" t="s">
        <v>141</v>
      </c>
    </row>
    <row r="117" spans="1:17" s="2" customFormat="1" hidden="1">
      <c r="B117" s="24" t="s">
        <v>64</v>
      </c>
      <c r="C117" s="25"/>
      <c r="D117" s="26"/>
      <c r="L117" s="16"/>
      <c r="Q117" s="61" t="s">
        <v>128</v>
      </c>
    </row>
    <row r="118" spans="1:17" s="2" customFormat="1" hidden="1">
      <c r="B118" s="24" t="s">
        <v>65</v>
      </c>
      <c r="C118" s="25"/>
      <c r="D118" s="26"/>
      <c r="L118" s="16"/>
      <c r="Q118" s="61" t="s">
        <v>129</v>
      </c>
    </row>
    <row r="119" spans="1:17" s="2" customFormat="1" hidden="1">
      <c r="B119" s="24" t="s">
        <v>66</v>
      </c>
      <c r="C119" s="25"/>
      <c r="D119" s="26"/>
      <c r="L119" s="16"/>
      <c r="Q119" s="61" t="s">
        <v>130</v>
      </c>
    </row>
    <row r="120" spans="1:17" s="2" customFormat="1" hidden="1">
      <c r="B120" s="24" t="s">
        <v>67</v>
      </c>
      <c r="C120" s="25"/>
      <c r="D120" s="26"/>
      <c r="L120" s="16"/>
      <c r="Q120" s="61" t="s">
        <v>131</v>
      </c>
    </row>
    <row r="121" spans="1:17" s="2" customFormat="1" hidden="1">
      <c r="B121" s="24" t="s">
        <v>68</v>
      </c>
      <c r="C121" s="25"/>
      <c r="D121" s="26"/>
      <c r="L121" s="16"/>
      <c r="Q121" s="61" t="s">
        <v>132</v>
      </c>
    </row>
    <row r="122" spans="1:17" s="2" customFormat="1" hidden="1">
      <c r="B122" s="24" t="s">
        <v>69</v>
      </c>
      <c r="C122" s="25"/>
      <c r="D122" s="26"/>
      <c r="L122" s="16"/>
      <c r="Q122" s="61" t="s">
        <v>133</v>
      </c>
    </row>
    <row r="123" spans="1:17" s="2" customFormat="1" hidden="1">
      <c r="B123" s="24" t="s">
        <v>70</v>
      </c>
      <c r="C123" s="25"/>
      <c r="D123" s="26"/>
      <c r="L123" s="16"/>
      <c r="Q123" s="61" t="s">
        <v>134</v>
      </c>
    </row>
    <row r="124" spans="1:17" s="2" customFormat="1" hidden="1">
      <c r="B124" s="24" t="s">
        <v>71</v>
      </c>
      <c r="C124" s="25"/>
      <c r="D124" s="26"/>
      <c r="L124" s="16"/>
      <c r="Q124" s="61" t="s">
        <v>135</v>
      </c>
    </row>
    <row r="125" spans="1:17" s="2" customFormat="1" hidden="1">
      <c r="B125" s="24" t="s">
        <v>72</v>
      </c>
      <c r="C125" s="25"/>
      <c r="D125" s="26"/>
      <c r="L125" s="16"/>
      <c r="Q125" s="61" t="s">
        <v>136</v>
      </c>
    </row>
    <row r="126" spans="1:17" s="2" customFormat="1" hidden="1">
      <c r="B126" s="24" t="s">
        <v>73</v>
      </c>
      <c r="C126" s="25"/>
      <c r="D126" s="26"/>
      <c r="L126" s="16"/>
      <c r="Q126" s="61" t="s">
        <v>137</v>
      </c>
    </row>
    <row r="127" spans="1:17" s="2" customFormat="1" hidden="1">
      <c r="B127" s="24" t="s">
        <v>74</v>
      </c>
      <c r="C127" s="25"/>
      <c r="D127" s="26"/>
      <c r="L127" s="16"/>
      <c r="Q127" s="61" t="s">
        <v>138</v>
      </c>
    </row>
    <row r="128" spans="1:17" s="2" customFormat="1" hidden="1">
      <c r="B128" s="24" t="s">
        <v>75</v>
      </c>
      <c r="C128" s="25"/>
      <c r="D128" s="26"/>
      <c r="L128" s="16"/>
      <c r="Q128" s="61" t="s">
        <v>139</v>
      </c>
    </row>
    <row r="129" spans="2:17" s="2" customFormat="1" hidden="1">
      <c r="B129" s="24" t="s">
        <v>76</v>
      </c>
      <c r="C129" s="25"/>
      <c r="D129" s="26"/>
      <c r="L129" s="16"/>
      <c r="Q129" s="64" t="s">
        <v>140</v>
      </c>
    </row>
    <row r="130" spans="2:17" s="2" customFormat="1" hidden="1">
      <c r="B130" s="24" t="s">
        <v>77</v>
      </c>
      <c r="C130" s="25"/>
      <c r="D130" s="26"/>
      <c r="L130" s="16"/>
    </row>
    <row r="131" spans="2:17" s="2" customFormat="1" hidden="1">
      <c r="B131" s="24" t="s">
        <v>78</v>
      </c>
      <c r="C131" s="25"/>
      <c r="D131" s="26"/>
      <c r="L131" s="16"/>
    </row>
    <row r="132" spans="2:17" s="2" customFormat="1" hidden="1">
      <c r="B132" s="24" t="s">
        <v>79</v>
      </c>
      <c r="C132" s="25"/>
      <c r="D132" s="26"/>
      <c r="L132" s="16"/>
    </row>
    <row r="133" spans="2:17" s="2" customFormat="1" hidden="1">
      <c r="B133" s="24" t="s">
        <v>80</v>
      </c>
      <c r="C133" s="25"/>
      <c r="D133" s="26"/>
      <c r="L133" s="16"/>
    </row>
    <row r="134" spans="2:17" s="2" customFormat="1" hidden="1">
      <c r="B134" s="24" t="s">
        <v>81</v>
      </c>
      <c r="C134" s="25"/>
      <c r="D134" s="26"/>
      <c r="L134" s="16"/>
    </row>
    <row r="135" spans="2:17" s="2" customFormat="1" hidden="1">
      <c r="B135" s="24" t="s">
        <v>82</v>
      </c>
      <c r="C135" s="25"/>
      <c r="D135" s="26"/>
      <c r="L135" s="16"/>
    </row>
    <row r="136" spans="2:17" s="2" customFormat="1" hidden="1">
      <c r="B136" s="24" t="s">
        <v>83</v>
      </c>
      <c r="C136" s="25"/>
      <c r="D136" s="26"/>
      <c r="L136" s="16"/>
    </row>
    <row r="137" spans="2:17" s="2" customFormat="1" hidden="1">
      <c r="B137" s="24" t="s">
        <v>84</v>
      </c>
      <c r="C137" s="25"/>
      <c r="D137" s="26"/>
      <c r="L137" s="16"/>
    </row>
    <row r="138" spans="2:17" s="2" customFormat="1" hidden="1">
      <c r="B138" s="24" t="s">
        <v>85</v>
      </c>
      <c r="C138" s="25"/>
      <c r="D138" s="26"/>
      <c r="L138" s="16"/>
    </row>
    <row r="139" spans="2:17" s="2" customFormat="1" ht="14.25" hidden="1" thickBot="1">
      <c r="B139" s="27"/>
      <c r="C139" s="28"/>
      <c r="D139" s="29"/>
      <c r="L139" s="16"/>
    </row>
    <row r="140" spans="2:17" s="2" customFormat="1" hidden="1">
      <c r="L140" s="16"/>
    </row>
  </sheetData>
  <sheetProtection algorithmName="SHA-512" hashValue="xivp2fT9rmlkIFEhl7sR+CidqerHPAeZMDnJ+yKHKvTRp9E3gyzg1z1kR7b9QJogb2CEVkA0mRTiA/afdwqEvg==" saltValue="xW9agLP9kCzbnGX2qvF1Kw==" spinCount="100000" sheet="1" selectLockedCells="1" autoFilter="0" pivotTables="0"/>
  <autoFilter ref="A32:N82" xr:uid="{4606AB0F-F6D2-49D5-ADBE-D01901F8A79E}"/>
  <mergeCells count="26">
    <mergeCell ref="B115:D115"/>
    <mergeCell ref="M15:M16"/>
    <mergeCell ref="A9:A13"/>
    <mergeCell ref="A6:A7"/>
    <mergeCell ref="C7:G7"/>
    <mergeCell ref="C6:G6"/>
    <mergeCell ref="C12:G12"/>
    <mergeCell ref="H20:I20"/>
    <mergeCell ref="C8:G8"/>
    <mergeCell ref="C11:G11"/>
    <mergeCell ref="C10:G10"/>
    <mergeCell ref="C9:G9"/>
    <mergeCell ref="C13:G13"/>
    <mergeCell ref="C15:C16"/>
    <mergeCell ref="H15:J15"/>
    <mergeCell ref="O15:O16"/>
    <mergeCell ref="N15:N16"/>
    <mergeCell ref="S31:V31"/>
    <mergeCell ref="P15:S15"/>
    <mergeCell ref="A3:B3"/>
    <mergeCell ref="A4:B4"/>
    <mergeCell ref="A5:B5"/>
    <mergeCell ref="C3:G3"/>
    <mergeCell ref="C5:G5"/>
    <mergeCell ref="C4:G4"/>
    <mergeCell ref="O30:Q30"/>
  </mergeCells>
  <phoneticPr fontId="3" type="Hiragana"/>
  <conditionalFormatting sqref="C3:C7">
    <cfRule type="notContainsBlanks" dxfId="28" priority="24" stopIfTrue="1">
      <formula>LEN(TRIM(C3))&gt;0</formula>
    </cfRule>
    <cfRule type="containsBlanks" dxfId="27" priority="25" stopIfTrue="1">
      <formula>LEN(TRIM(C3))=0</formula>
    </cfRule>
  </conditionalFormatting>
  <conditionalFormatting sqref="C9:C13 D20:G22">
    <cfRule type="notContainsBlanks" dxfId="26" priority="26" stopIfTrue="1">
      <formula>LEN(TRIM(C9))&gt;0</formula>
    </cfRule>
    <cfRule type="containsBlanks" dxfId="25" priority="27" stopIfTrue="1">
      <formula>LEN(TRIM(C9))=0</formula>
    </cfRule>
  </conditionalFormatting>
  <conditionalFormatting sqref="C3:G7 L7 C9:G13">
    <cfRule type="containsBlanks" dxfId="24" priority="3">
      <formula>LEN(TRIM(C3))=0</formula>
    </cfRule>
  </conditionalFormatting>
  <conditionalFormatting sqref="C8:G8">
    <cfRule type="notContainsBlanks" dxfId="23" priority="23">
      <formula>LEN(TRIM(C8))&gt;0</formula>
    </cfRule>
  </conditionalFormatting>
  <conditionalFormatting sqref="D33:L33">
    <cfRule type="notContainsBlanks" dxfId="22" priority="30">
      <formula>LEN(TRIM(D33))&gt;0</formula>
    </cfRule>
  </conditionalFormatting>
  <conditionalFormatting sqref="L7">
    <cfRule type="notContainsBlanks" dxfId="21" priority="19" stopIfTrue="1">
      <formula>LEN(TRIM(L7))&gt;0</formula>
    </cfRule>
    <cfRule type="containsBlanks" dxfId="20" priority="20" stopIfTrue="1">
      <formula>LEN(TRIM(L7))=0</formula>
    </cfRule>
    <cfRule type="notContainsBlanks" dxfId="19" priority="21" stopIfTrue="1">
      <formula>LEN(TRIM(L7))&gt;0</formula>
    </cfRule>
    <cfRule type="containsBlanks" dxfId="18" priority="22" stopIfTrue="1">
      <formula>LEN(TRIM(L7))=0</formula>
    </cfRule>
  </conditionalFormatting>
  <conditionalFormatting sqref="M33:Q79 O80:Q82">
    <cfRule type="notContainsBlanks" dxfId="17" priority="4">
      <formula>LEN(TRIM(M33))&gt;0</formula>
    </cfRule>
  </conditionalFormatting>
  <conditionalFormatting sqref="N17:N20">
    <cfRule type="notContainsBlanks" dxfId="16" priority="12" stopIfTrue="1">
      <formula>LEN(TRIM(N17))&gt;0</formula>
    </cfRule>
    <cfRule type="containsBlanks" dxfId="15" priority="13" stopIfTrue="1">
      <formula>LEN(TRIM(N17))=0</formula>
    </cfRule>
  </conditionalFormatting>
  <conditionalFormatting sqref="N17:O19 D20:G20 N20">
    <cfRule type="containsBlanks" dxfId="14" priority="2">
      <formula>LEN(TRIM(D17))=0</formula>
    </cfRule>
  </conditionalFormatting>
  <conditionalFormatting sqref="O17:O19 D17:M19 A33:A82 C34:L79 D80:N82">
    <cfRule type="notContainsBlanks" dxfId="13" priority="29" stopIfTrue="1">
      <formula>LEN(TRIM(A17))&gt;0</formula>
    </cfRule>
  </conditionalFormatting>
  <conditionalFormatting sqref="O33:Q82">
    <cfRule type="containsBlanks" dxfId="12" priority="1">
      <formula>LEN(TRIM(O33))=0</formula>
    </cfRule>
  </conditionalFormatting>
  <dataValidations count="13">
    <dataValidation type="list" allowBlank="1" showInputMessage="1" showErrorMessage="1" sqref="M17:M19 M33:M79 A33:A79" xr:uid="{2D509A23-B9FB-441D-9B1A-9DFD117EF100}">
      <formula1>"○"</formula1>
    </dataValidation>
    <dataValidation imeMode="hiragana" allowBlank="1" showInputMessage="1" showErrorMessage="1" sqref="K17:L19 C4 C7 D17:G21 K33:L79 E33:G79 D33:D82 E80:N82" xr:uid="{25682AE0-4554-4985-BD2F-0AC05F20E471}"/>
    <dataValidation type="whole" imeMode="halfAlpha" allowBlank="1" showInputMessage="1" showErrorMessage="1" sqref="H33:H79 H17:H19" xr:uid="{C7477E25-FCE0-4C47-861F-D26AC0960522}">
      <formula1>1920</formula1>
      <formula2>2026</formula2>
    </dataValidation>
    <dataValidation type="whole" imeMode="halfAlpha" allowBlank="1" showInputMessage="1" showErrorMessage="1" sqref="I17:I19 I33:I79" xr:uid="{9FF715B2-7AF2-4791-8749-2B17551AEBE3}">
      <formula1>1</formula1>
      <formula2>12</formula2>
    </dataValidation>
    <dataValidation type="whole" imeMode="halfAlpha" allowBlank="1" showInputMessage="1" showErrorMessage="1" sqref="J17:J19 J33:J79" xr:uid="{D6B60580-BE30-4446-B5EF-54C11FFF6E4B}">
      <formula1>1</formula1>
      <formula2>31</formula2>
    </dataValidation>
    <dataValidation type="whole" imeMode="halfAlpha" allowBlank="1" showInputMessage="1" showErrorMessage="1" sqref="C34:C82" xr:uid="{60024A45-E11B-4CE7-9E2D-EB151CC4DAB2}">
      <formula1>1</formula1>
      <formula2>99</formula2>
    </dataValidation>
    <dataValidation imeMode="halfAlpha" allowBlank="1" showInputMessage="1" showErrorMessage="1" sqref="N17:N20 C10 C6 C12:C13 N33:N79" xr:uid="{94D79D59-F344-4EB4-8F34-D159E4471320}"/>
    <dataValidation type="list" allowBlank="1" showInputMessage="1" showErrorMessage="1" sqref="O17:O19" xr:uid="{790A0088-04BD-4D1D-96D1-55013D62AAC5}">
      <formula1>選手登録</formula1>
    </dataValidation>
    <dataValidation imeMode="on" allowBlank="1" showInputMessage="1" showErrorMessage="1" sqref="C9 C5 C11" xr:uid="{F2C3FF66-3516-4191-BA26-4DCEB75A3144}"/>
    <dataValidation type="list" allowBlank="1" showInputMessage="1" showErrorMessage="1" sqref="C3:G3" xr:uid="{3B32E753-C352-4C9B-A9B8-AA89C1ADF083}">
      <formula1>$B$116:$B$138</formula1>
    </dataValidation>
    <dataValidation type="list" allowBlank="1" showInputMessage="1" showErrorMessage="1" sqref="P24" xr:uid="{21282F1A-19B4-4B90-9DCD-B2AFDB8D7745}">
      <formula1>$N$33:$N$82</formula1>
    </dataValidation>
    <dataValidation type="list" allowBlank="1" showInputMessage="1" showErrorMessage="1" sqref="P33:P82" xr:uid="{412D1B17-49CB-43A9-B1CC-0A09B16749AD}">
      <formula1>種別</formula1>
    </dataValidation>
    <dataValidation type="list" allowBlank="1" showInputMessage="1" showErrorMessage="1" sqref="O33:O82" xr:uid="{C2B6BAF2-7AD6-405C-8533-1BACA1E1E1F4}">
      <formula1>資格</formula1>
    </dataValidation>
  </dataValidations>
  <printOptions horizontalCentered="1"/>
  <pageMargins left="0.31496062992125984" right="0.31496062992125984" top="0.59055118110236227" bottom="0.19685039370078741" header="0.11811023622047245" footer="0.11811023622047245"/>
  <pageSetup paperSize="9" scale="52" orientation="portrait" verticalDpi="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U151"/>
  <sheetViews>
    <sheetView zoomScale="90" zoomScaleNormal="90" zoomScaleSheetLayoutView="80" workbookViewId="0">
      <selection activeCell="C10" sqref="C10:G10"/>
    </sheetView>
  </sheetViews>
  <sheetFormatPr defaultColWidth="9" defaultRowHeight="13.5"/>
  <cols>
    <col min="1" max="1" width="12.625" style="2" customWidth="1"/>
    <col min="2" max="7" width="10.625" style="2" customWidth="1"/>
    <col min="8" max="10" width="7.625" style="2" customWidth="1"/>
    <col min="11" max="11" width="20.625" style="2" customWidth="1"/>
    <col min="12" max="12" width="30.625" style="2" customWidth="1"/>
    <col min="13" max="13" width="9" style="2"/>
    <col min="14" max="14" width="12.625" style="2" customWidth="1"/>
    <col min="15" max="15" width="1.625" style="2" customWidth="1"/>
    <col min="16" max="16" width="8.625" style="2" customWidth="1"/>
    <col min="17" max="17" width="15.625" style="2" customWidth="1"/>
    <col min="18" max="18" width="20.625" style="2" customWidth="1"/>
    <col min="19" max="19" width="19.875" style="2" customWidth="1"/>
    <col min="20" max="20" width="10.625" style="2" customWidth="1"/>
    <col min="21" max="21" width="23.625" style="2" customWidth="1"/>
    <col min="22" max="22" width="15.625" style="2" customWidth="1"/>
    <col min="23" max="23" width="10.75" style="2" bestFit="1" customWidth="1"/>
    <col min="24" max="16384" width="9" style="2"/>
  </cols>
  <sheetData>
    <row r="1" spans="1:21" ht="18.75">
      <c r="A1" s="16" t="s">
        <v>110</v>
      </c>
      <c r="C1" s="480" t="s">
        <v>261</v>
      </c>
      <c r="D1" s="480"/>
      <c r="E1" s="480"/>
      <c r="F1" s="480"/>
      <c r="G1" s="480"/>
      <c r="H1" s="480"/>
      <c r="I1" s="480"/>
      <c r="J1" s="480"/>
      <c r="N1" s="281" t="str">
        <f>①日ソ登録選手入力!N1</f>
        <v>ver.20260314</v>
      </c>
    </row>
    <row r="3" spans="1:21" ht="16.5">
      <c r="A3" s="231" t="s">
        <v>41</v>
      </c>
      <c r="B3" s="3"/>
      <c r="C3" s="232" t="s">
        <v>38</v>
      </c>
    </row>
    <row r="4" spans="1:21" ht="14.25" thickBot="1">
      <c r="C4" s="59" t="s">
        <v>160</v>
      </c>
      <c r="G4" s="4"/>
    </row>
    <row r="5" spans="1:21" ht="14.25" thickBot="1">
      <c r="Q5" s="108" t="s">
        <v>154</v>
      </c>
    </row>
    <row r="6" spans="1:21" ht="20.100000000000001" customHeight="1" thickBot="1">
      <c r="A6" s="468" t="s">
        <v>16</v>
      </c>
      <c r="B6" s="469"/>
      <c r="C6" s="481"/>
      <c r="D6" s="482"/>
      <c r="E6" s="482"/>
      <c r="F6" s="482"/>
      <c r="G6" s="482"/>
      <c r="H6" s="482"/>
      <c r="I6" s="482"/>
      <c r="J6" s="482"/>
      <c r="K6" s="482"/>
      <c r="L6" s="483"/>
      <c r="M6" s="2" t="s">
        <v>49</v>
      </c>
      <c r="Q6" s="109">
        <v>46113</v>
      </c>
    </row>
    <row r="7" spans="1:21" ht="12.95" customHeight="1" thickBot="1">
      <c r="A7" s="75"/>
      <c r="B7" s="75"/>
      <c r="C7" s="75"/>
      <c r="D7" s="75"/>
      <c r="E7" s="75"/>
      <c r="F7" s="75"/>
      <c r="G7" s="75"/>
      <c r="T7" s="102"/>
      <c r="U7" s="102"/>
    </row>
    <row r="8" spans="1:21" ht="20.100000000000001" customHeight="1">
      <c r="A8" s="470" t="s">
        <v>27</v>
      </c>
      <c r="B8" s="12" t="s">
        <v>22</v>
      </c>
      <c r="C8" s="471"/>
      <c r="D8" s="472"/>
      <c r="E8" s="472"/>
      <c r="F8" s="472"/>
      <c r="G8" s="473"/>
      <c r="H8" s="81" t="s">
        <v>246</v>
      </c>
    </row>
    <row r="9" spans="1:21" ht="20.100000000000001" customHeight="1">
      <c r="A9" s="426"/>
      <c r="B9" s="6" t="s">
        <v>28</v>
      </c>
      <c r="C9" s="431"/>
      <c r="D9" s="432"/>
      <c r="E9" s="432"/>
      <c r="F9" s="432"/>
      <c r="G9" s="433"/>
      <c r="H9" s="2" t="s">
        <v>49</v>
      </c>
      <c r="M9" s="2" t="s">
        <v>90</v>
      </c>
    </row>
    <row r="10" spans="1:21" ht="20.100000000000001" customHeight="1">
      <c r="A10" s="426"/>
      <c r="B10" s="6" t="s">
        <v>29</v>
      </c>
      <c r="C10" s="431"/>
      <c r="D10" s="432"/>
      <c r="E10" s="432"/>
      <c r="F10" s="432"/>
      <c r="G10" s="433"/>
      <c r="H10" s="81" t="s">
        <v>246</v>
      </c>
    </row>
    <row r="11" spans="1:21" ht="20.100000000000001" customHeight="1">
      <c r="A11" s="426" t="s">
        <v>30</v>
      </c>
      <c r="B11" s="6" t="s">
        <v>22</v>
      </c>
      <c r="C11" s="431"/>
      <c r="D11" s="432"/>
      <c r="E11" s="432"/>
      <c r="F11" s="432"/>
      <c r="G11" s="433"/>
      <c r="H11" s="81" t="s">
        <v>246</v>
      </c>
    </row>
    <row r="12" spans="1:21" ht="20.100000000000001" customHeight="1">
      <c r="A12" s="426"/>
      <c r="B12" s="6" t="s">
        <v>28</v>
      </c>
      <c r="C12" s="431"/>
      <c r="D12" s="432"/>
      <c r="E12" s="432"/>
      <c r="F12" s="432"/>
      <c r="G12" s="433"/>
      <c r="H12" s="2" t="s">
        <v>49</v>
      </c>
      <c r="M12" s="2" t="s">
        <v>90</v>
      </c>
    </row>
    <row r="13" spans="1:21" ht="20.100000000000001" customHeight="1" thickBot="1">
      <c r="A13" s="440"/>
      <c r="B13" s="9" t="s">
        <v>29</v>
      </c>
      <c r="C13" s="492"/>
      <c r="D13" s="493"/>
      <c r="E13" s="493"/>
      <c r="F13" s="493"/>
      <c r="G13" s="494"/>
      <c r="H13" s="81" t="s">
        <v>246</v>
      </c>
    </row>
    <row r="14" spans="1:21" ht="12" customHeight="1" thickBot="1"/>
    <row r="15" spans="1:21" ht="12" customHeight="1" thickBot="1">
      <c r="H15" s="489" t="s">
        <v>153</v>
      </c>
      <c r="I15" s="490"/>
      <c r="J15" s="490"/>
      <c r="K15" s="490"/>
      <c r="L15" s="491"/>
    </row>
    <row r="16" spans="1:21" ht="27">
      <c r="A16" s="424" t="s">
        <v>31</v>
      </c>
      <c r="B16" s="103" t="s">
        <v>32</v>
      </c>
      <c r="C16" s="10" t="s">
        <v>33</v>
      </c>
      <c r="D16" s="233" t="s">
        <v>34</v>
      </c>
      <c r="E16" s="234" t="s">
        <v>35</v>
      </c>
      <c r="F16" s="235" t="s">
        <v>270</v>
      </c>
      <c r="G16" s="237" t="s">
        <v>111</v>
      </c>
      <c r="H16" s="486" t="s">
        <v>146</v>
      </c>
      <c r="I16" s="487"/>
      <c r="J16" s="488"/>
      <c r="K16" s="124" t="s">
        <v>159</v>
      </c>
      <c r="L16" s="241" t="s">
        <v>144</v>
      </c>
      <c r="M16" s="106" t="s">
        <v>89</v>
      </c>
      <c r="N16" s="104" t="s">
        <v>150</v>
      </c>
      <c r="Q16" s="484" t="s">
        <v>39</v>
      </c>
      <c r="R16" s="485"/>
      <c r="S16" s="113" t="s">
        <v>146</v>
      </c>
      <c r="T16" s="114" t="s">
        <v>56</v>
      </c>
    </row>
    <row r="17" spans="1:20" ht="14.25" thickBot="1">
      <c r="A17" s="470"/>
      <c r="B17" s="11"/>
      <c r="C17" s="12"/>
      <c r="D17" s="179"/>
      <c r="E17" s="180"/>
      <c r="F17" s="236"/>
      <c r="G17" s="238"/>
      <c r="H17" s="239" t="s">
        <v>147</v>
      </c>
      <c r="I17" s="98" t="s">
        <v>148</v>
      </c>
      <c r="J17" s="99" t="s">
        <v>149</v>
      </c>
      <c r="K17" s="96"/>
      <c r="L17" s="242" t="s">
        <v>145</v>
      </c>
      <c r="M17" s="96" t="s">
        <v>50</v>
      </c>
      <c r="N17" s="105" t="s">
        <v>29</v>
      </c>
      <c r="Q17" s="82" t="s">
        <v>40</v>
      </c>
      <c r="R17" s="112" t="s">
        <v>114</v>
      </c>
      <c r="S17" s="115"/>
      <c r="T17" s="116"/>
    </row>
    <row r="18" spans="1:20" ht="20.100000000000001" customHeight="1" thickBot="1">
      <c r="A18" s="426"/>
      <c r="B18" s="6">
        <v>1</v>
      </c>
      <c r="C18" s="245">
        <v>10</v>
      </c>
      <c r="D18" s="282" t="str">
        <f>①日ソ登録選手入力!D33&amp;""</f>
        <v/>
      </c>
      <c r="E18" s="283" t="str">
        <f>①日ソ登録選手入力!E33&amp;""</f>
        <v/>
      </c>
      <c r="F18" s="282" t="str">
        <f>①日ソ登録選手入力!F33&amp;""</f>
        <v/>
      </c>
      <c r="G18" s="284" t="str">
        <f>①日ソ登録選手入力!G33&amp;""</f>
        <v/>
      </c>
      <c r="H18" s="282" t="str">
        <f>①日ソ登録選手入力!H33&amp;""</f>
        <v/>
      </c>
      <c r="I18" s="285" t="str">
        <f>①日ソ登録選手入力!I33&amp;""</f>
        <v/>
      </c>
      <c r="J18" s="286" t="str">
        <f>①日ソ登録選手入力!J33&amp;""</f>
        <v/>
      </c>
      <c r="K18" s="287" t="str">
        <f>①日ソ登録選手入力!K33&amp;""</f>
        <v/>
      </c>
      <c r="L18" s="288" t="str">
        <f>①日ソ登録選手入力!L33&amp;""</f>
        <v/>
      </c>
      <c r="M18" s="289" t="str">
        <f>①日ソ登録選手入力!M33&amp;""</f>
        <v/>
      </c>
      <c r="N18" s="398" t="str">
        <f>①日ソ登録選手入力!N33&amp;""</f>
        <v/>
      </c>
      <c r="Q18" s="406" t="str">
        <f>D18&amp;" "&amp;E18</f>
        <v xml:space="preserve"> </v>
      </c>
      <c r="R18" s="111" t="str">
        <f>F18&amp;" "&amp;G18</f>
        <v xml:space="preserve"> </v>
      </c>
      <c r="S18" s="117" t="str">
        <f>H18&amp;"/"&amp;I18&amp;"/"&amp;J18</f>
        <v>//</v>
      </c>
      <c r="T18" s="118" t="e">
        <f t="shared" ref="T18:T42" si="0">DATEDIF(S18,$Q$6,"y")</f>
        <v>#VALUE!</v>
      </c>
    </row>
    <row r="19" spans="1:20" ht="20.100000000000001" customHeight="1" thickTop="1">
      <c r="A19" s="426"/>
      <c r="B19" s="244">
        <v>2</v>
      </c>
      <c r="C19" s="394"/>
      <c r="D19" s="395"/>
      <c r="E19" s="396"/>
      <c r="F19" s="395"/>
      <c r="G19" s="396"/>
      <c r="H19" s="395"/>
      <c r="I19" s="397"/>
      <c r="J19" s="396"/>
      <c r="K19" s="246"/>
      <c r="L19" s="247"/>
      <c r="M19" s="248"/>
      <c r="N19" s="249"/>
      <c r="Q19" s="406" t="str">
        <f t="shared" ref="Q19:Q42" si="1">D19&amp;" "&amp;E19</f>
        <v xml:space="preserve"> </v>
      </c>
      <c r="R19" s="111" t="str">
        <f t="shared" ref="R19:R42" si="2">F19&amp;" "&amp;G19</f>
        <v xml:space="preserve"> </v>
      </c>
      <c r="S19" s="119" t="str">
        <f>H19&amp;"/"&amp;I19&amp;"/"&amp;J19</f>
        <v>//</v>
      </c>
      <c r="T19" s="120" t="e">
        <f t="shared" si="0"/>
        <v>#VALUE!</v>
      </c>
    </row>
    <row r="20" spans="1:20" ht="20.100000000000001" customHeight="1">
      <c r="A20" s="426"/>
      <c r="B20" s="244">
        <v>3</v>
      </c>
      <c r="C20" s="250"/>
      <c r="D20" s="71"/>
      <c r="E20" s="72"/>
      <c r="F20" s="71"/>
      <c r="G20" s="79"/>
      <c r="H20" s="240"/>
      <c r="I20" s="222"/>
      <c r="J20" s="223"/>
      <c r="K20" s="224"/>
      <c r="L20" s="243"/>
      <c r="M20" s="97"/>
      <c r="N20" s="251"/>
      <c r="Q20" s="406" t="str">
        <f t="shared" si="1"/>
        <v xml:space="preserve"> </v>
      </c>
      <c r="R20" s="111" t="str">
        <f t="shared" si="2"/>
        <v xml:space="preserve"> </v>
      </c>
      <c r="S20" s="119" t="str">
        <f t="shared" ref="S20:S42" si="3">H20&amp;"/"&amp;I20&amp;"/"&amp;J20</f>
        <v>//</v>
      </c>
      <c r="T20" s="120" t="e">
        <f t="shared" si="0"/>
        <v>#VALUE!</v>
      </c>
    </row>
    <row r="21" spans="1:20" ht="20.100000000000001" customHeight="1">
      <c r="A21" s="426"/>
      <c r="B21" s="244">
        <v>4</v>
      </c>
      <c r="C21" s="250"/>
      <c r="D21" s="71"/>
      <c r="E21" s="72"/>
      <c r="F21" s="71"/>
      <c r="G21" s="79"/>
      <c r="H21" s="240"/>
      <c r="I21" s="222"/>
      <c r="J21" s="223"/>
      <c r="K21" s="224"/>
      <c r="L21" s="243"/>
      <c r="M21" s="97"/>
      <c r="N21" s="251"/>
      <c r="Q21" s="406" t="str">
        <f t="shared" si="1"/>
        <v xml:space="preserve"> </v>
      </c>
      <c r="R21" s="111" t="str">
        <f t="shared" si="2"/>
        <v xml:space="preserve"> </v>
      </c>
      <c r="S21" s="119" t="str">
        <f t="shared" si="3"/>
        <v>//</v>
      </c>
      <c r="T21" s="120" t="e">
        <f t="shared" si="0"/>
        <v>#VALUE!</v>
      </c>
    </row>
    <row r="22" spans="1:20" ht="20.100000000000001" customHeight="1">
      <c r="A22" s="426"/>
      <c r="B22" s="244">
        <v>5</v>
      </c>
      <c r="C22" s="250"/>
      <c r="D22" s="71"/>
      <c r="E22" s="72"/>
      <c r="F22" s="71"/>
      <c r="G22" s="79"/>
      <c r="H22" s="240"/>
      <c r="I22" s="222"/>
      <c r="J22" s="223"/>
      <c r="K22" s="224"/>
      <c r="L22" s="243"/>
      <c r="M22" s="97"/>
      <c r="N22" s="251"/>
      <c r="Q22" s="406" t="str">
        <f t="shared" si="1"/>
        <v xml:space="preserve"> </v>
      </c>
      <c r="R22" s="111" t="str">
        <f t="shared" si="2"/>
        <v xml:space="preserve"> </v>
      </c>
      <c r="S22" s="119" t="str">
        <f t="shared" si="3"/>
        <v>//</v>
      </c>
      <c r="T22" s="120" t="e">
        <f t="shared" si="0"/>
        <v>#VALUE!</v>
      </c>
    </row>
    <row r="23" spans="1:20" ht="20.100000000000001" customHeight="1">
      <c r="A23" s="426"/>
      <c r="B23" s="244">
        <v>6</v>
      </c>
      <c r="C23" s="250"/>
      <c r="D23" s="71"/>
      <c r="E23" s="72"/>
      <c r="F23" s="71"/>
      <c r="G23" s="79"/>
      <c r="H23" s="240"/>
      <c r="I23" s="222"/>
      <c r="J23" s="223"/>
      <c r="K23" s="224"/>
      <c r="L23" s="243"/>
      <c r="M23" s="97"/>
      <c r="N23" s="251"/>
      <c r="Q23" s="406" t="str">
        <f t="shared" si="1"/>
        <v xml:space="preserve"> </v>
      </c>
      <c r="R23" s="111" t="str">
        <f t="shared" si="2"/>
        <v xml:space="preserve"> </v>
      </c>
      <c r="S23" s="119" t="str">
        <f t="shared" si="3"/>
        <v>//</v>
      </c>
      <c r="T23" s="120" t="e">
        <f t="shared" si="0"/>
        <v>#VALUE!</v>
      </c>
    </row>
    <row r="24" spans="1:20" ht="20.100000000000001" customHeight="1">
      <c r="A24" s="426"/>
      <c r="B24" s="244">
        <v>7</v>
      </c>
      <c r="C24" s="250"/>
      <c r="D24" s="71"/>
      <c r="E24" s="72"/>
      <c r="F24" s="71"/>
      <c r="G24" s="79"/>
      <c r="H24" s="240"/>
      <c r="I24" s="222"/>
      <c r="J24" s="223"/>
      <c r="K24" s="224"/>
      <c r="L24" s="243"/>
      <c r="M24" s="97"/>
      <c r="N24" s="251"/>
      <c r="Q24" s="406" t="str">
        <f t="shared" si="1"/>
        <v xml:space="preserve"> </v>
      </c>
      <c r="R24" s="111" t="str">
        <f t="shared" si="2"/>
        <v xml:space="preserve"> </v>
      </c>
      <c r="S24" s="119" t="str">
        <f t="shared" si="3"/>
        <v>//</v>
      </c>
      <c r="T24" s="120" t="e">
        <f t="shared" si="0"/>
        <v>#VALUE!</v>
      </c>
    </row>
    <row r="25" spans="1:20" ht="20.100000000000001" customHeight="1">
      <c r="A25" s="426"/>
      <c r="B25" s="244">
        <v>8</v>
      </c>
      <c r="C25" s="250"/>
      <c r="D25" s="71"/>
      <c r="E25" s="72"/>
      <c r="F25" s="71"/>
      <c r="G25" s="79"/>
      <c r="H25" s="240"/>
      <c r="I25" s="222"/>
      <c r="J25" s="223"/>
      <c r="K25" s="224"/>
      <c r="L25" s="243"/>
      <c r="M25" s="97"/>
      <c r="N25" s="251"/>
      <c r="Q25" s="406" t="str">
        <f t="shared" si="1"/>
        <v xml:space="preserve"> </v>
      </c>
      <c r="R25" s="111" t="str">
        <f t="shared" si="2"/>
        <v xml:space="preserve"> </v>
      </c>
      <c r="S25" s="119" t="str">
        <f t="shared" si="3"/>
        <v>//</v>
      </c>
      <c r="T25" s="120" t="e">
        <f t="shared" si="0"/>
        <v>#VALUE!</v>
      </c>
    </row>
    <row r="26" spans="1:20" ht="20.100000000000001" customHeight="1">
      <c r="A26" s="426"/>
      <c r="B26" s="244">
        <v>9</v>
      </c>
      <c r="C26" s="250"/>
      <c r="D26" s="71"/>
      <c r="E26" s="72"/>
      <c r="F26" s="71"/>
      <c r="G26" s="79"/>
      <c r="H26" s="240"/>
      <c r="I26" s="222"/>
      <c r="J26" s="223"/>
      <c r="K26" s="224"/>
      <c r="L26" s="243"/>
      <c r="M26" s="97"/>
      <c r="N26" s="251"/>
      <c r="Q26" s="406" t="str">
        <f t="shared" si="1"/>
        <v xml:space="preserve"> </v>
      </c>
      <c r="R26" s="111" t="str">
        <f t="shared" si="2"/>
        <v xml:space="preserve"> </v>
      </c>
      <c r="S26" s="119" t="str">
        <f t="shared" si="3"/>
        <v>//</v>
      </c>
      <c r="T26" s="120" t="e">
        <f t="shared" si="0"/>
        <v>#VALUE!</v>
      </c>
    </row>
    <row r="27" spans="1:20" ht="20.100000000000001" customHeight="1">
      <c r="A27" s="426"/>
      <c r="B27" s="244">
        <v>10</v>
      </c>
      <c r="C27" s="250"/>
      <c r="D27" s="71"/>
      <c r="E27" s="72"/>
      <c r="F27" s="71"/>
      <c r="G27" s="79"/>
      <c r="H27" s="240"/>
      <c r="I27" s="222"/>
      <c r="J27" s="223"/>
      <c r="K27" s="224"/>
      <c r="L27" s="243"/>
      <c r="M27" s="97"/>
      <c r="N27" s="251"/>
      <c r="Q27" s="406" t="str">
        <f t="shared" si="1"/>
        <v xml:space="preserve"> </v>
      </c>
      <c r="R27" s="111" t="str">
        <f t="shared" si="2"/>
        <v xml:space="preserve"> </v>
      </c>
      <c r="S27" s="119" t="str">
        <f t="shared" si="3"/>
        <v>//</v>
      </c>
      <c r="T27" s="120" t="e">
        <f t="shared" si="0"/>
        <v>#VALUE!</v>
      </c>
    </row>
    <row r="28" spans="1:20" ht="20.100000000000001" customHeight="1">
      <c r="A28" s="426"/>
      <c r="B28" s="244">
        <v>11</v>
      </c>
      <c r="C28" s="250"/>
      <c r="D28" s="71"/>
      <c r="E28" s="72"/>
      <c r="F28" s="71"/>
      <c r="G28" s="79"/>
      <c r="H28" s="240"/>
      <c r="I28" s="222"/>
      <c r="J28" s="223"/>
      <c r="K28" s="224"/>
      <c r="L28" s="243"/>
      <c r="M28" s="97"/>
      <c r="N28" s="251"/>
      <c r="Q28" s="406" t="str">
        <f t="shared" si="1"/>
        <v xml:space="preserve"> </v>
      </c>
      <c r="R28" s="111" t="str">
        <f t="shared" si="2"/>
        <v xml:space="preserve"> </v>
      </c>
      <c r="S28" s="119" t="str">
        <f t="shared" si="3"/>
        <v>//</v>
      </c>
      <c r="T28" s="120" t="e">
        <f t="shared" si="0"/>
        <v>#VALUE!</v>
      </c>
    </row>
    <row r="29" spans="1:20" ht="20.100000000000001" customHeight="1">
      <c r="A29" s="426"/>
      <c r="B29" s="244">
        <v>12</v>
      </c>
      <c r="C29" s="250"/>
      <c r="D29" s="71"/>
      <c r="E29" s="72"/>
      <c r="F29" s="71"/>
      <c r="G29" s="79"/>
      <c r="H29" s="240"/>
      <c r="I29" s="222"/>
      <c r="J29" s="223"/>
      <c r="K29" s="224"/>
      <c r="L29" s="243"/>
      <c r="M29" s="97"/>
      <c r="N29" s="251"/>
      <c r="Q29" s="406" t="str">
        <f t="shared" si="1"/>
        <v xml:space="preserve"> </v>
      </c>
      <c r="R29" s="111" t="str">
        <f t="shared" si="2"/>
        <v xml:space="preserve"> </v>
      </c>
      <c r="S29" s="119" t="str">
        <f t="shared" si="3"/>
        <v>//</v>
      </c>
      <c r="T29" s="120" t="e">
        <f t="shared" si="0"/>
        <v>#VALUE!</v>
      </c>
    </row>
    <row r="30" spans="1:20" ht="20.100000000000001" customHeight="1">
      <c r="A30" s="426"/>
      <c r="B30" s="244">
        <v>13</v>
      </c>
      <c r="C30" s="250"/>
      <c r="D30" s="71"/>
      <c r="E30" s="72"/>
      <c r="F30" s="71"/>
      <c r="G30" s="79"/>
      <c r="H30" s="240"/>
      <c r="I30" s="222"/>
      <c r="J30" s="223"/>
      <c r="K30" s="224"/>
      <c r="L30" s="243"/>
      <c r="M30" s="97"/>
      <c r="N30" s="251"/>
      <c r="Q30" s="406" t="str">
        <f t="shared" si="1"/>
        <v xml:space="preserve"> </v>
      </c>
      <c r="R30" s="111" t="str">
        <f t="shared" si="2"/>
        <v xml:space="preserve"> </v>
      </c>
      <c r="S30" s="119" t="str">
        <f t="shared" si="3"/>
        <v>//</v>
      </c>
      <c r="T30" s="120" t="e">
        <f t="shared" si="0"/>
        <v>#VALUE!</v>
      </c>
    </row>
    <row r="31" spans="1:20" ht="20.100000000000001" customHeight="1">
      <c r="A31" s="426"/>
      <c r="B31" s="244">
        <v>14</v>
      </c>
      <c r="C31" s="250"/>
      <c r="D31" s="71"/>
      <c r="E31" s="72"/>
      <c r="F31" s="71"/>
      <c r="G31" s="79"/>
      <c r="H31" s="240"/>
      <c r="I31" s="222"/>
      <c r="J31" s="223"/>
      <c r="K31" s="224"/>
      <c r="L31" s="243"/>
      <c r="M31" s="97"/>
      <c r="N31" s="251"/>
      <c r="Q31" s="406" t="str">
        <f t="shared" si="1"/>
        <v xml:space="preserve"> </v>
      </c>
      <c r="R31" s="111" t="str">
        <f t="shared" si="2"/>
        <v xml:space="preserve"> </v>
      </c>
      <c r="S31" s="119" t="str">
        <f t="shared" si="3"/>
        <v>//</v>
      </c>
      <c r="T31" s="120" t="e">
        <f t="shared" si="0"/>
        <v>#VALUE!</v>
      </c>
    </row>
    <row r="32" spans="1:20" ht="20.100000000000001" customHeight="1">
      <c r="A32" s="426"/>
      <c r="B32" s="244">
        <v>15</v>
      </c>
      <c r="C32" s="250"/>
      <c r="D32" s="71"/>
      <c r="E32" s="72"/>
      <c r="F32" s="71"/>
      <c r="G32" s="79"/>
      <c r="H32" s="240"/>
      <c r="I32" s="222"/>
      <c r="J32" s="223"/>
      <c r="K32" s="224"/>
      <c r="L32" s="243"/>
      <c r="M32" s="97"/>
      <c r="N32" s="251"/>
      <c r="Q32" s="406" t="str">
        <f t="shared" si="1"/>
        <v xml:space="preserve"> </v>
      </c>
      <c r="R32" s="111" t="str">
        <f t="shared" si="2"/>
        <v xml:space="preserve"> </v>
      </c>
      <c r="S32" s="119" t="str">
        <f t="shared" si="3"/>
        <v>//</v>
      </c>
      <c r="T32" s="120" t="e">
        <f t="shared" si="0"/>
        <v>#VALUE!</v>
      </c>
    </row>
    <row r="33" spans="1:20" ht="20.100000000000001" customHeight="1">
      <c r="A33" s="426"/>
      <c r="B33" s="244">
        <v>16</v>
      </c>
      <c r="C33" s="250"/>
      <c r="D33" s="71"/>
      <c r="E33" s="72"/>
      <c r="F33" s="71"/>
      <c r="G33" s="79"/>
      <c r="H33" s="240"/>
      <c r="I33" s="222"/>
      <c r="J33" s="223"/>
      <c r="K33" s="224"/>
      <c r="L33" s="243"/>
      <c r="M33" s="97"/>
      <c r="N33" s="251"/>
      <c r="Q33" s="406" t="str">
        <f t="shared" si="1"/>
        <v xml:space="preserve"> </v>
      </c>
      <c r="R33" s="111" t="str">
        <f t="shared" si="2"/>
        <v xml:space="preserve"> </v>
      </c>
      <c r="S33" s="119" t="str">
        <f t="shared" si="3"/>
        <v>//</v>
      </c>
      <c r="T33" s="120" t="e">
        <f t="shared" si="0"/>
        <v>#VALUE!</v>
      </c>
    </row>
    <row r="34" spans="1:20" ht="20.100000000000001" customHeight="1">
      <c r="A34" s="426"/>
      <c r="B34" s="244">
        <v>17</v>
      </c>
      <c r="C34" s="250"/>
      <c r="D34" s="71"/>
      <c r="E34" s="72"/>
      <c r="F34" s="71"/>
      <c r="G34" s="79"/>
      <c r="H34" s="240"/>
      <c r="I34" s="222"/>
      <c r="J34" s="223"/>
      <c r="K34" s="224"/>
      <c r="L34" s="243"/>
      <c r="M34" s="97"/>
      <c r="N34" s="251"/>
      <c r="Q34" s="406" t="str">
        <f t="shared" si="1"/>
        <v xml:space="preserve"> </v>
      </c>
      <c r="R34" s="111" t="str">
        <f t="shared" si="2"/>
        <v xml:space="preserve"> </v>
      </c>
      <c r="S34" s="119" t="str">
        <f t="shared" si="3"/>
        <v>//</v>
      </c>
      <c r="T34" s="120" t="e">
        <f t="shared" si="0"/>
        <v>#VALUE!</v>
      </c>
    </row>
    <row r="35" spans="1:20" ht="20.100000000000001" customHeight="1">
      <c r="A35" s="426"/>
      <c r="B35" s="244">
        <v>18</v>
      </c>
      <c r="C35" s="250"/>
      <c r="D35" s="71"/>
      <c r="E35" s="72"/>
      <c r="F35" s="71"/>
      <c r="G35" s="79"/>
      <c r="H35" s="240"/>
      <c r="I35" s="222"/>
      <c r="J35" s="223"/>
      <c r="K35" s="224"/>
      <c r="L35" s="243"/>
      <c r="M35" s="97"/>
      <c r="N35" s="251"/>
      <c r="Q35" s="406" t="str">
        <f t="shared" si="1"/>
        <v xml:space="preserve"> </v>
      </c>
      <c r="R35" s="111" t="str">
        <f t="shared" si="2"/>
        <v xml:space="preserve"> </v>
      </c>
      <c r="S35" s="119" t="str">
        <f t="shared" si="3"/>
        <v>//</v>
      </c>
      <c r="T35" s="120" t="e">
        <f t="shared" si="0"/>
        <v>#VALUE!</v>
      </c>
    </row>
    <row r="36" spans="1:20" ht="20.100000000000001" customHeight="1">
      <c r="A36" s="426"/>
      <c r="B36" s="244">
        <v>19</v>
      </c>
      <c r="C36" s="250"/>
      <c r="D36" s="71"/>
      <c r="E36" s="72"/>
      <c r="F36" s="71"/>
      <c r="G36" s="79"/>
      <c r="H36" s="240"/>
      <c r="I36" s="222"/>
      <c r="J36" s="223"/>
      <c r="K36" s="224"/>
      <c r="L36" s="243"/>
      <c r="M36" s="97"/>
      <c r="N36" s="251"/>
      <c r="Q36" s="406" t="str">
        <f t="shared" si="1"/>
        <v xml:space="preserve"> </v>
      </c>
      <c r="R36" s="111" t="str">
        <f t="shared" si="2"/>
        <v xml:space="preserve"> </v>
      </c>
      <c r="S36" s="119" t="str">
        <f t="shared" si="3"/>
        <v>//</v>
      </c>
      <c r="T36" s="120" t="e">
        <f t="shared" si="0"/>
        <v>#VALUE!</v>
      </c>
    </row>
    <row r="37" spans="1:20" ht="20.100000000000001" customHeight="1">
      <c r="A37" s="426"/>
      <c r="B37" s="244">
        <v>20</v>
      </c>
      <c r="C37" s="250"/>
      <c r="D37" s="71"/>
      <c r="E37" s="72"/>
      <c r="F37" s="71"/>
      <c r="G37" s="79"/>
      <c r="H37" s="240"/>
      <c r="I37" s="222"/>
      <c r="J37" s="223"/>
      <c r="K37" s="224"/>
      <c r="L37" s="243"/>
      <c r="M37" s="97"/>
      <c r="N37" s="251"/>
      <c r="Q37" s="406" t="str">
        <f t="shared" si="1"/>
        <v xml:space="preserve"> </v>
      </c>
      <c r="R37" s="111" t="str">
        <f t="shared" si="2"/>
        <v xml:space="preserve"> </v>
      </c>
      <c r="S37" s="119" t="str">
        <f t="shared" si="3"/>
        <v>//</v>
      </c>
      <c r="T37" s="120" t="e">
        <f t="shared" si="0"/>
        <v>#VALUE!</v>
      </c>
    </row>
    <row r="38" spans="1:20" ht="20.100000000000001" customHeight="1">
      <c r="A38" s="426"/>
      <c r="B38" s="244">
        <v>21</v>
      </c>
      <c r="C38" s="250"/>
      <c r="D38" s="71"/>
      <c r="E38" s="72"/>
      <c r="F38" s="71"/>
      <c r="G38" s="79"/>
      <c r="H38" s="240"/>
      <c r="I38" s="222"/>
      <c r="J38" s="223"/>
      <c r="K38" s="224"/>
      <c r="L38" s="243"/>
      <c r="M38" s="97"/>
      <c r="N38" s="251"/>
      <c r="Q38" s="406" t="str">
        <f t="shared" si="1"/>
        <v xml:space="preserve"> </v>
      </c>
      <c r="R38" s="111" t="str">
        <f t="shared" si="2"/>
        <v xml:space="preserve"> </v>
      </c>
      <c r="S38" s="119" t="str">
        <f t="shared" si="3"/>
        <v>//</v>
      </c>
      <c r="T38" s="120" t="e">
        <f t="shared" si="0"/>
        <v>#VALUE!</v>
      </c>
    </row>
    <row r="39" spans="1:20" ht="20.100000000000001" customHeight="1">
      <c r="A39" s="426"/>
      <c r="B39" s="244">
        <v>22</v>
      </c>
      <c r="C39" s="250"/>
      <c r="D39" s="71"/>
      <c r="E39" s="72"/>
      <c r="F39" s="71"/>
      <c r="G39" s="79"/>
      <c r="H39" s="240"/>
      <c r="I39" s="222"/>
      <c r="J39" s="223"/>
      <c r="K39" s="224"/>
      <c r="L39" s="243"/>
      <c r="M39" s="97"/>
      <c r="N39" s="251"/>
      <c r="Q39" s="406" t="str">
        <f t="shared" si="1"/>
        <v xml:space="preserve"> </v>
      </c>
      <c r="R39" s="111" t="str">
        <f t="shared" si="2"/>
        <v xml:space="preserve"> </v>
      </c>
      <c r="S39" s="119" t="str">
        <f t="shared" si="3"/>
        <v>//</v>
      </c>
      <c r="T39" s="120" t="e">
        <f t="shared" si="0"/>
        <v>#VALUE!</v>
      </c>
    </row>
    <row r="40" spans="1:20" ht="20.100000000000001" customHeight="1">
      <c r="A40" s="426"/>
      <c r="B40" s="244">
        <v>23</v>
      </c>
      <c r="C40" s="250"/>
      <c r="D40" s="71"/>
      <c r="E40" s="72"/>
      <c r="F40" s="71"/>
      <c r="G40" s="79"/>
      <c r="H40" s="240"/>
      <c r="I40" s="222"/>
      <c r="J40" s="223"/>
      <c r="K40" s="224"/>
      <c r="L40" s="243"/>
      <c r="M40" s="97"/>
      <c r="N40" s="251"/>
      <c r="Q40" s="406" t="str">
        <f t="shared" si="1"/>
        <v xml:space="preserve"> </v>
      </c>
      <c r="R40" s="111" t="str">
        <f t="shared" si="2"/>
        <v xml:space="preserve"> </v>
      </c>
      <c r="S40" s="119" t="str">
        <f t="shared" si="3"/>
        <v>//</v>
      </c>
      <c r="T40" s="120" t="e">
        <f t="shared" si="0"/>
        <v>#VALUE!</v>
      </c>
    </row>
    <row r="41" spans="1:20" ht="20.100000000000001" customHeight="1">
      <c r="A41" s="426"/>
      <c r="B41" s="244">
        <v>24</v>
      </c>
      <c r="C41" s="250"/>
      <c r="D41" s="71"/>
      <c r="E41" s="72"/>
      <c r="F41" s="71"/>
      <c r="G41" s="79"/>
      <c r="H41" s="240"/>
      <c r="I41" s="222"/>
      <c r="J41" s="223"/>
      <c r="K41" s="224"/>
      <c r="L41" s="243"/>
      <c r="M41" s="97"/>
      <c r="N41" s="251"/>
      <c r="Q41" s="406" t="str">
        <f t="shared" si="1"/>
        <v xml:space="preserve"> </v>
      </c>
      <c r="R41" s="111" t="str">
        <f t="shared" si="2"/>
        <v xml:space="preserve"> </v>
      </c>
      <c r="S41" s="119" t="str">
        <f t="shared" si="3"/>
        <v>//</v>
      </c>
      <c r="T41" s="120" t="e">
        <f t="shared" si="0"/>
        <v>#VALUE!</v>
      </c>
    </row>
    <row r="42" spans="1:20" ht="20.100000000000001" customHeight="1" thickBot="1">
      <c r="A42" s="440"/>
      <c r="B42" s="13">
        <v>25</v>
      </c>
      <c r="C42" s="252"/>
      <c r="D42" s="253"/>
      <c r="E42" s="254"/>
      <c r="F42" s="253"/>
      <c r="G42" s="255"/>
      <c r="H42" s="256"/>
      <c r="I42" s="257"/>
      <c r="J42" s="258"/>
      <c r="K42" s="259"/>
      <c r="L42" s="260"/>
      <c r="M42" s="261"/>
      <c r="N42" s="262"/>
      <c r="Q42" s="407" t="str">
        <f t="shared" si="1"/>
        <v xml:space="preserve"> </v>
      </c>
      <c r="R42" s="112" t="str">
        <f t="shared" si="2"/>
        <v xml:space="preserve"> </v>
      </c>
      <c r="S42" s="121" t="str">
        <f t="shared" si="3"/>
        <v>//</v>
      </c>
      <c r="T42" s="122" t="e">
        <f t="shared" si="0"/>
        <v>#VALUE!</v>
      </c>
    </row>
    <row r="43" spans="1:20" ht="14.25" thickBot="1"/>
    <row r="44" spans="1:20" ht="20.100000000000001" customHeight="1">
      <c r="A44" s="424" t="s">
        <v>36</v>
      </c>
      <c r="B44" s="476"/>
      <c r="C44" s="477"/>
      <c r="D44" s="478"/>
      <c r="E44" s="4" t="s">
        <v>109</v>
      </c>
    </row>
    <row r="45" spans="1:20" ht="20.100000000000001" customHeight="1" thickBot="1">
      <c r="A45" s="8" t="s">
        <v>37</v>
      </c>
      <c r="B45" s="13" t="s">
        <v>22</v>
      </c>
      <c r="C45" s="440" t="str">
        <f>①日ソ登録選手入力!C8&amp;""</f>
        <v/>
      </c>
      <c r="D45" s="479"/>
      <c r="E45" s="4"/>
    </row>
    <row r="46" spans="1:20" ht="20.100000000000001" customHeight="1">
      <c r="A46" s="424" t="s">
        <v>87</v>
      </c>
      <c r="B46" s="65" t="s">
        <v>161</v>
      </c>
      <c r="C46" s="126">
        <v>2026</v>
      </c>
      <c r="D46" s="30"/>
    </row>
    <row r="47" spans="1:20" ht="20.100000000000001" customHeight="1">
      <c r="A47" s="426"/>
      <c r="B47" s="66" t="s">
        <v>58</v>
      </c>
      <c r="C47" s="127"/>
      <c r="D47" s="81"/>
    </row>
    <row r="48" spans="1:20" ht="20.100000000000001" customHeight="1" thickBot="1">
      <c r="A48" s="426"/>
      <c r="B48" s="67" t="s">
        <v>59</v>
      </c>
      <c r="C48" s="128"/>
      <c r="D48" s="125"/>
    </row>
    <row r="49" spans="1:12" ht="20.100000000000001" customHeight="1" thickBot="1">
      <c r="A49" s="14" t="s">
        <v>88</v>
      </c>
      <c r="B49" s="57" t="s">
        <v>243</v>
      </c>
      <c r="C49" s="474"/>
      <c r="D49" s="475"/>
      <c r="E49" s="4"/>
    </row>
    <row r="50" spans="1:12">
      <c r="A50" s="4"/>
      <c r="B50" s="89" t="s">
        <v>124</v>
      </c>
    </row>
    <row r="51" spans="1:12" hidden="1"/>
    <row r="52" spans="1:12" hidden="1"/>
    <row r="53" spans="1:12" hidden="1"/>
    <row r="54" spans="1:12" hidden="1"/>
    <row r="55" spans="1:12" hidden="1"/>
    <row r="56" spans="1:12" hidden="1"/>
    <row r="57" spans="1:12" hidden="1">
      <c r="A57" s="101" t="s">
        <v>17</v>
      </c>
      <c r="B57" s="85" t="s">
        <v>86</v>
      </c>
      <c r="C57" s="101" t="s">
        <v>115</v>
      </c>
      <c r="D57" s="101" t="s">
        <v>116</v>
      </c>
      <c r="E57" s="101" t="s">
        <v>117</v>
      </c>
      <c r="F57" s="101" t="s">
        <v>118</v>
      </c>
      <c r="G57" s="101" t="s">
        <v>119</v>
      </c>
      <c r="H57" s="101" t="s">
        <v>120</v>
      </c>
      <c r="I57" s="101" t="s">
        <v>121</v>
      </c>
      <c r="J57" s="101" t="s">
        <v>122</v>
      </c>
      <c r="K57" s="101" t="s">
        <v>123</v>
      </c>
    </row>
    <row r="58" spans="1:12" hidden="1">
      <c r="A58" s="87">
        <f>①日ソ登録選手入力!C5</f>
        <v>0</v>
      </c>
      <c r="B58" s="87">
        <f>①日ソ登録選手入力!C3</f>
        <v>0</v>
      </c>
      <c r="C58" s="87">
        <f>①日ソ登録選手入力!C9</f>
        <v>0</v>
      </c>
      <c r="D58" s="88">
        <f>①日ソ登録選手入力!C12</f>
        <v>0</v>
      </c>
      <c r="E58" s="88">
        <f>①日ソ登録選手入力!C13</f>
        <v>0</v>
      </c>
      <c r="F58" s="87">
        <f>C8</f>
        <v>0</v>
      </c>
      <c r="G58" s="87">
        <f>C9</f>
        <v>0</v>
      </c>
      <c r="H58" s="88">
        <f>C10</f>
        <v>0</v>
      </c>
      <c r="I58" s="87">
        <f>C11</f>
        <v>0</v>
      </c>
      <c r="J58" s="87">
        <f>C12</f>
        <v>0</v>
      </c>
      <c r="K58" s="88">
        <f>C13</f>
        <v>0</v>
      </c>
      <c r="L58" s="86"/>
    </row>
    <row r="59" spans="1:12" hidden="1"/>
    <row r="60" spans="1:12" hidden="1"/>
    <row r="61" spans="1:12" ht="14.25" hidden="1" thickBot="1"/>
    <row r="62" spans="1:12" ht="14.25" hidden="1" thickBot="1">
      <c r="F62" s="93" t="s">
        <v>55</v>
      </c>
      <c r="G62" s="93" t="s">
        <v>151</v>
      </c>
      <c r="L62" s="15" t="s">
        <v>43</v>
      </c>
    </row>
    <row r="63" spans="1:12" hidden="1">
      <c r="E63" s="16"/>
      <c r="F63" s="17" t="s">
        <v>57</v>
      </c>
      <c r="G63" s="17" t="s">
        <v>57</v>
      </c>
      <c r="L63" s="18" t="s">
        <v>44</v>
      </c>
    </row>
    <row r="64" spans="1:12" ht="14.25" hidden="1" thickBot="1">
      <c r="F64" s="19"/>
      <c r="G64" s="19" t="s">
        <v>152</v>
      </c>
      <c r="L64" s="20" t="s">
        <v>45</v>
      </c>
    </row>
    <row r="65" spans="1:13" hidden="1">
      <c r="B65" s="16"/>
      <c r="L65" s="20" t="s">
        <v>46</v>
      </c>
    </row>
    <row r="66" spans="1:13" hidden="1">
      <c r="B66" s="16"/>
      <c r="L66" s="20" t="s">
        <v>47</v>
      </c>
    </row>
    <row r="67" spans="1:13" ht="14.25" hidden="1" thickBot="1">
      <c r="L67" s="415" t="s">
        <v>48</v>
      </c>
      <c r="M67" s="4" t="s">
        <v>259</v>
      </c>
    </row>
    <row r="68" spans="1:13" hidden="1">
      <c r="L68" s="59" t="s">
        <v>112</v>
      </c>
    </row>
    <row r="69" spans="1:13" hidden="1"/>
    <row r="70" spans="1:13" ht="14.25" hidden="1" thickBot="1">
      <c r="A70" s="2" t="s">
        <v>16</v>
      </c>
      <c r="C70" s="59" t="s">
        <v>250</v>
      </c>
    </row>
    <row r="71" spans="1:13" hidden="1">
      <c r="A71" s="21" t="s">
        <v>265</v>
      </c>
      <c r="B71" s="22"/>
      <c r="C71" s="22"/>
      <c r="D71" s="22"/>
      <c r="E71" s="22"/>
      <c r="F71" s="22"/>
      <c r="G71" s="22"/>
      <c r="H71" s="22"/>
      <c r="I71" s="22"/>
      <c r="J71" s="22"/>
      <c r="K71" s="22"/>
      <c r="L71" s="23"/>
    </row>
    <row r="72" spans="1:13" hidden="1">
      <c r="A72" s="24" t="s">
        <v>252</v>
      </c>
      <c r="B72" s="25"/>
      <c r="C72" s="25"/>
      <c r="D72" s="25"/>
      <c r="E72" s="25"/>
      <c r="F72" s="25"/>
      <c r="G72" s="25"/>
      <c r="H72" s="25"/>
      <c r="I72" s="25"/>
      <c r="J72" s="25"/>
      <c r="K72" s="25"/>
      <c r="L72" s="26"/>
    </row>
    <row r="73" spans="1:13" hidden="1">
      <c r="A73" s="24" t="s">
        <v>268</v>
      </c>
      <c r="B73" s="25"/>
      <c r="C73" s="25"/>
      <c r="D73" s="25"/>
      <c r="E73" s="25"/>
      <c r="F73" s="25"/>
      <c r="G73" s="25"/>
      <c r="H73" s="25"/>
      <c r="I73" s="25"/>
      <c r="J73" s="25"/>
      <c r="K73" s="25"/>
      <c r="L73" s="26"/>
    </row>
    <row r="74" spans="1:13" hidden="1">
      <c r="A74" s="412" t="s">
        <v>267</v>
      </c>
      <c r="B74" s="413"/>
      <c r="C74" s="413"/>
      <c r="D74" s="413"/>
      <c r="E74" s="413"/>
      <c r="F74" s="413"/>
      <c r="G74" s="413"/>
      <c r="H74" s="413"/>
      <c r="I74" s="413"/>
      <c r="J74" s="413"/>
      <c r="K74" s="413"/>
      <c r="L74" s="414"/>
    </row>
    <row r="75" spans="1:13" hidden="1">
      <c r="A75" s="412" t="s">
        <v>255</v>
      </c>
      <c r="B75" s="413"/>
      <c r="C75" s="413"/>
      <c r="D75" s="413"/>
      <c r="E75" s="413"/>
      <c r="F75" s="413"/>
      <c r="G75" s="413"/>
      <c r="H75" s="413"/>
      <c r="I75" s="413"/>
      <c r="J75" s="413"/>
      <c r="K75" s="413"/>
      <c r="L75" s="414"/>
    </row>
    <row r="76" spans="1:13" ht="11.25" hidden="1" customHeight="1">
      <c r="A76" s="418" t="s">
        <v>266</v>
      </c>
      <c r="B76" s="413"/>
      <c r="C76" s="413"/>
      <c r="D76" s="413"/>
      <c r="E76" s="413"/>
      <c r="F76" s="413"/>
      <c r="G76" s="413"/>
      <c r="H76" s="413"/>
      <c r="I76" s="413"/>
      <c r="J76" s="413"/>
      <c r="K76" s="413"/>
      <c r="L76" s="414"/>
    </row>
    <row r="77" spans="1:13" hidden="1">
      <c r="A77" s="412" t="s">
        <v>257</v>
      </c>
      <c r="B77" s="413"/>
      <c r="C77" s="413"/>
      <c r="D77" s="413"/>
      <c r="E77" s="413"/>
      <c r="F77" s="413"/>
      <c r="G77" s="413"/>
      <c r="H77" s="413"/>
      <c r="I77" s="413"/>
      <c r="J77" s="413"/>
      <c r="K77" s="413"/>
      <c r="L77" s="414"/>
    </row>
    <row r="78" spans="1:13" hidden="1">
      <c r="A78" s="412" t="s">
        <v>258</v>
      </c>
      <c r="B78" s="413"/>
      <c r="C78" s="413"/>
      <c r="D78" s="413"/>
      <c r="E78" s="413"/>
      <c r="F78" s="413"/>
      <c r="G78" s="413"/>
      <c r="H78" s="413"/>
      <c r="I78" s="413"/>
      <c r="J78" s="413"/>
      <c r="K78" s="413"/>
      <c r="L78" s="414"/>
    </row>
    <row r="79" spans="1:13" ht="14.25" hidden="1" thickBot="1">
      <c r="A79" s="27" t="s">
        <v>269</v>
      </c>
      <c r="B79" s="28"/>
      <c r="C79" s="28"/>
      <c r="D79" s="28"/>
      <c r="E79" s="28"/>
      <c r="F79" s="28"/>
      <c r="G79" s="28"/>
      <c r="H79" s="28"/>
      <c r="I79" s="28"/>
      <c r="J79" s="28"/>
      <c r="K79" s="28"/>
      <c r="L79" s="29"/>
    </row>
    <row r="80" spans="1:13" ht="14.25" hidden="1" thickBot="1"/>
    <row r="81" spans="1:17" ht="12.75" hidden="1" customHeight="1">
      <c r="A81" s="2" t="s">
        <v>42</v>
      </c>
      <c r="B81" s="437" t="s">
        <v>86</v>
      </c>
      <c r="C81" s="438"/>
      <c r="D81" s="439"/>
      <c r="L81" s="16"/>
      <c r="Q81" s="6" t="s">
        <v>142</v>
      </c>
    </row>
    <row r="82" spans="1:17" hidden="1">
      <c r="B82" s="24" t="s">
        <v>63</v>
      </c>
      <c r="C82" s="25"/>
      <c r="D82" s="26"/>
      <c r="L82" s="16"/>
      <c r="Q82" s="63" t="s">
        <v>141</v>
      </c>
    </row>
    <row r="83" spans="1:17" hidden="1">
      <c r="B83" s="24" t="s">
        <v>64</v>
      </c>
      <c r="C83" s="25"/>
      <c r="D83" s="26"/>
      <c r="L83" s="16"/>
      <c r="Q83" s="61" t="s">
        <v>128</v>
      </c>
    </row>
    <row r="84" spans="1:17" hidden="1">
      <c r="B84" s="24" t="s">
        <v>65</v>
      </c>
      <c r="C84" s="25"/>
      <c r="D84" s="26"/>
      <c r="L84" s="16"/>
      <c r="Q84" s="61" t="s">
        <v>129</v>
      </c>
    </row>
    <row r="85" spans="1:17" hidden="1">
      <c r="B85" s="24" t="s">
        <v>66</v>
      </c>
      <c r="C85" s="25"/>
      <c r="D85" s="26"/>
      <c r="L85" s="16"/>
      <c r="Q85" s="61" t="s">
        <v>130</v>
      </c>
    </row>
    <row r="86" spans="1:17" hidden="1">
      <c r="B86" s="24" t="s">
        <v>67</v>
      </c>
      <c r="C86" s="25"/>
      <c r="D86" s="26"/>
      <c r="L86" s="16"/>
      <c r="Q86" s="61" t="s">
        <v>131</v>
      </c>
    </row>
    <row r="87" spans="1:17" hidden="1">
      <c r="B87" s="24" t="s">
        <v>68</v>
      </c>
      <c r="C87" s="25"/>
      <c r="D87" s="26"/>
      <c r="L87" s="16"/>
      <c r="Q87" s="61" t="s">
        <v>132</v>
      </c>
    </row>
    <row r="88" spans="1:17" hidden="1">
      <c r="B88" s="24" t="s">
        <v>69</v>
      </c>
      <c r="C88" s="25"/>
      <c r="D88" s="26"/>
      <c r="L88" s="16"/>
      <c r="Q88" s="61" t="s">
        <v>133</v>
      </c>
    </row>
    <row r="89" spans="1:17" hidden="1">
      <c r="B89" s="24" t="s">
        <v>70</v>
      </c>
      <c r="C89" s="25"/>
      <c r="D89" s="26"/>
      <c r="L89" s="16"/>
      <c r="Q89" s="61" t="s">
        <v>134</v>
      </c>
    </row>
    <row r="90" spans="1:17" hidden="1">
      <c r="B90" s="24" t="s">
        <v>71</v>
      </c>
      <c r="C90" s="25"/>
      <c r="D90" s="26"/>
      <c r="L90" s="16"/>
      <c r="Q90" s="61" t="s">
        <v>135</v>
      </c>
    </row>
    <row r="91" spans="1:17" hidden="1">
      <c r="B91" s="24" t="s">
        <v>72</v>
      </c>
      <c r="C91" s="25"/>
      <c r="D91" s="26"/>
      <c r="L91" s="16"/>
      <c r="Q91" s="61" t="s">
        <v>136</v>
      </c>
    </row>
    <row r="92" spans="1:17" hidden="1">
      <c r="B92" s="24" t="s">
        <v>73</v>
      </c>
      <c r="C92" s="25"/>
      <c r="D92" s="26"/>
      <c r="L92" s="16"/>
      <c r="Q92" s="61" t="s">
        <v>137</v>
      </c>
    </row>
    <row r="93" spans="1:17" hidden="1">
      <c r="B93" s="24" t="s">
        <v>74</v>
      </c>
      <c r="C93" s="25"/>
      <c r="D93" s="26"/>
      <c r="L93" s="16"/>
      <c r="Q93" s="61" t="s">
        <v>138</v>
      </c>
    </row>
    <row r="94" spans="1:17" hidden="1">
      <c r="B94" s="24" t="s">
        <v>75</v>
      </c>
      <c r="C94" s="25"/>
      <c r="D94" s="26"/>
      <c r="L94" s="16"/>
      <c r="Q94" s="61" t="s">
        <v>139</v>
      </c>
    </row>
    <row r="95" spans="1:17" hidden="1">
      <c r="B95" s="24" t="s">
        <v>76</v>
      </c>
      <c r="C95" s="25"/>
      <c r="D95" s="26"/>
      <c r="L95" s="16"/>
      <c r="Q95" s="64" t="s">
        <v>140</v>
      </c>
    </row>
    <row r="96" spans="1:17" hidden="1">
      <c r="B96" s="24" t="s">
        <v>77</v>
      </c>
      <c r="C96" s="25"/>
      <c r="D96" s="26"/>
      <c r="L96" s="16"/>
    </row>
    <row r="97" spans="2:12" hidden="1">
      <c r="B97" s="24" t="s">
        <v>78</v>
      </c>
      <c r="C97" s="25"/>
      <c r="D97" s="26"/>
      <c r="L97" s="16"/>
    </row>
    <row r="98" spans="2:12" hidden="1">
      <c r="B98" s="24" t="s">
        <v>79</v>
      </c>
      <c r="C98" s="25"/>
      <c r="D98" s="26"/>
      <c r="L98" s="16"/>
    </row>
    <row r="99" spans="2:12" hidden="1">
      <c r="B99" s="24" t="s">
        <v>80</v>
      </c>
      <c r="C99" s="25"/>
      <c r="D99" s="26"/>
      <c r="L99" s="16"/>
    </row>
    <row r="100" spans="2:12" hidden="1">
      <c r="B100" s="24" t="s">
        <v>81</v>
      </c>
      <c r="C100" s="25"/>
      <c r="D100" s="26"/>
      <c r="L100" s="16"/>
    </row>
    <row r="101" spans="2:12" hidden="1">
      <c r="B101" s="24" t="s">
        <v>82</v>
      </c>
      <c r="C101" s="25"/>
      <c r="D101" s="26"/>
      <c r="L101" s="16"/>
    </row>
    <row r="102" spans="2:12" hidden="1">
      <c r="B102" s="24" t="s">
        <v>83</v>
      </c>
      <c r="C102" s="25"/>
      <c r="D102" s="26"/>
      <c r="L102" s="16"/>
    </row>
    <row r="103" spans="2:12" hidden="1">
      <c r="B103" s="24" t="s">
        <v>84</v>
      </c>
      <c r="C103" s="25"/>
      <c r="D103" s="26"/>
      <c r="L103" s="16"/>
    </row>
    <row r="104" spans="2:12" hidden="1">
      <c r="B104" s="24" t="s">
        <v>85</v>
      </c>
      <c r="C104" s="25"/>
      <c r="D104" s="26"/>
      <c r="L104" s="16"/>
    </row>
    <row r="105" spans="2:12" ht="14.25" hidden="1" thickBot="1">
      <c r="B105" s="27"/>
      <c r="C105" s="28"/>
      <c r="D105" s="29"/>
      <c r="L105" s="16"/>
    </row>
    <row r="106" spans="2:12" hidden="1">
      <c r="L106" s="16"/>
    </row>
    <row r="107" spans="2:12" hidden="1">
      <c r="L107" s="16"/>
    </row>
    <row r="108" spans="2:12" hidden="1">
      <c r="L108" s="16"/>
    </row>
    <row r="109" spans="2:12" hidden="1">
      <c r="L109" s="16"/>
    </row>
    <row r="110" spans="2:12">
      <c r="L110" s="16"/>
    </row>
    <row r="111" spans="2:12">
      <c r="L111" s="16"/>
    </row>
    <row r="112" spans="2:12">
      <c r="L112" s="16"/>
    </row>
    <row r="113" spans="12:12">
      <c r="L113" s="16"/>
    </row>
    <row r="114" spans="12:12">
      <c r="L114" s="16"/>
    </row>
    <row r="115" spans="12:12">
      <c r="L115" s="16"/>
    </row>
    <row r="116" spans="12:12">
      <c r="L116" s="16"/>
    </row>
    <row r="117" spans="12:12">
      <c r="L117" s="16"/>
    </row>
    <row r="118" spans="12:12">
      <c r="L118" s="16"/>
    </row>
    <row r="119" spans="12:12">
      <c r="L119" s="16"/>
    </row>
    <row r="120" spans="12:12">
      <c r="L120" s="16"/>
    </row>
    <row r="121" spans="12:12">
      <c r="L121" s="16"/>
    </row>
    <row r="122" spans="12:12">
      <c r="L122" s="16"/>
    </row>
    <row r="123" spans="12:12">
      <c r="L123" s="16"/>
    </row>
    <row r="124" spans="12:12">
      <c r="L124" s="16"/>
    </row>
    <row r="125" spans="12:12">
      <c r="L125" s="16"/>
    </row>
    <row r="126" spans="12:12">
      <c r="L126" s="16"/>
    </row>
    <row r="127" spans="12:12">
      <c r="L127" s="16"/>
    </row>
    <row r="128" spans="12:12">
      <c r="L128" s="16"/>
    </row>
    <row r="129" spans="12:12">
      <c r="L129" s="16"/>
    </row>
    <row r="130" spans="12:12">
      <c r="L130" s="16"/>
    </row>
    <row r="131" spans="12:12">
      <c r="L131" s="16"/>
    </row>
    <row r="132" spans="12:12">
      <c r="L132" s="16"/>
    </row>
    <row r="133" spans="12:12">
      <c r="L133" s="16"/>
    </row>
    <row r="134" spans="12:12">
      <c r="L134" s="16"/>
    </row>
    <row r="135" spans="12:12">
      <c r="L135" s="16"/>
    </row>
    <row r="136" spans="12:12">
      <c r="L136" s="16"/>
    </row>
    <row r="137" spans="12:12">
      <c r="L137" s="16"/>
    </row>
    <row r="138" spans="12:12">
      <c r="L138" s="16"/>
    </row>
    <row r="139" spans="12:12">
      <c r="L139" s="16"/>
    </row>
    <row r="140" spans="12:12">
      <c r="L140" s="16"/>
    </row>
    <row r="141" spans="12:12">
      <c r="L141" s="16"/>
    </row>
    <row r="142" spans="12:12">
      <c r="L142" s="16"/>
    </row>
    <row r="143" spans="12:12">
      <c r="L143" s="16"/>
    </row>
    <row r="144" spans="12:12">
      <c r="L144" s="16"/>
    </row>
    <row r="145" spans="12:12">
      <c r="L145" s="16"/>
    </row>
    <row r="146" spans="12:12">
      <c r="L146" s="16"/>
    </row>
    <row r="147" spans="12:12">
      <c r="L147" s="16"/>
    </row>
    <row r="148" spans="12:12">
      <c r="L148" s="16"/>
    </row>
    <row r="149" spans="12:12">
      <c r="L149" s="16"/>
    </row>
    <row r="150" spans="12:12">
      <c r="L150" s="16"/>
    </row>
    <row r="151" spans="12:12">
      <c r="L151" s="16"/>
    </row>
  </sheetData>
  <sheetProtection algorithmName="SHA-512" hashValue="TcTgKCGTo2oHSBsvta/MWoQcphkBtxX6hDc8P6EhNoAfEBgfipdXO/JHeM4NZCli3JtYcuZ3r9A8d/Wi8Dc2vw==" saltValue="tvVD0B0/VGxBdirU/TIDgA==" spinCount="100000" sheet="1" selectLockedCells="1"/>
  <mergeCells count="21">
    <mergeCell ref="C1:J1"/>
    <mergeCell ref="C6:L6"/>
    <mergeCell ref="Q16:R16"/>
    <mergeCell ref="H16:J16"/>
    <mergeCell ref="H15:L15"/>
    <mergeCell ref="C13:G13"/>
    <mergeCell ref="C12:G12"/>
    <mergeCell ref="C11:G11"/>
    <mergeCell ref="C10:G10"/>
    <mergeCell ref="C9:G9"/>
    <mergeCell ref="B81:D81"/>
    <mergeCell ref="A6:B6"/>
    <mergeCell ref="A11:A13"/>
    <mergeCell ref="A8:A10"/>
    <mergeCell ref="C8:G8"/>
    <mergeCell ref="A46:A48"/>
    <mergeCell ref="C49:D49"/>
    <mergeCell ref="A44:B44"/>
    <mergeCell ref="C44:D44"/>
    <mergeCell ref="A16:A42"/>
    <mergeCell ref="C45:D45"/>
  </mergeCells>
  <phoneticPr fontId="3"/>
  <conditionalFormatting sqref="B49:D49">
    <cfRule type="containsBlanks" dxfId="11" priority="28">
      <formula>LEN(TRIM(B49))=0</formula>
    </cfRule>
  </conditionalFormatting>
  <conditionalFormatting sqref="C6">
    <cfRule type="notContainsBlanks" dxfId="10" priority="48" stopIfTrue="1">
      <formula>LEN(TRIM(C6))&gt;0</formula>
    </cfRule>
    <cfRule type="containsBlanks" dxfId="9" priority="49" stopIfTrue="1">
      <formula>LEN(TRIM(C6))=0</formula>
    </cfRule>
  </conditionalFormatting>
  <conditionalFormatting sqref="C8:C13 C20:C42">
    <cfRule type="notContainsBlanks" dxfId="8" priority="66" stopIfTrue="1">
      <formula>LEN(TRIM(C8))&gt;0</formula>
    </cfRule>
    <cfRule type="containsBlanks" dxfId="7" priority="67" stopIfTrue="1">
      <formula>LEN(TRIM(C8))=0</formula>
    </cfRule>
  </conditionalFormatting>
  <conditionalFormatting sqref="C46:C48">
    <cfRule type="notContainsBlanks" dxfId="6" priority="60" stopIfTrue="1">
      <formula>LEN(TRIM(C46))&gt;0</formula>
    </cfRule>
    <cfRule type="containsBlanks" dxfId="5" priority="61" stopIfTrue="1">
      <formula>LEN(TRIM(C46))=0</formula>
    </cfRule>
  </conditionalFormatting>
  <conditionalFormatting sqref="C13:G13">
    <cfRule type="containsBlanks" dxfId="4" priority="5">
      <formula>LEN(TRIM(C13))=0</formula>
    </cfRule>
  </conditionalFormatting>
  <conditionalFormatting sqref="C19:J19">
    <cfRule type="notContainsBlanks" dxfId="3" priority="4">
      <formula>LEN(TRIM(C19))&gt;0</formula>
    </cfRule>
  </conditionalFormatting>
  <conditionalFormatting sqref="C19:N42">
    <cfRule type="containsBlanks" dxfId="2" priority="3">
      <formula>LEN(TRIM(C19))=0</formula>
    </cfRule>
  </conditionalFormatting>
  <conditionalFormatting sqref="D19:G19">
    <cfRule type="notContainsBlanks" dxfId="1" priority="2">
      <formula>LEN(TRIM(D19))&gt;0</formula>
    </cfRule>
  </conditionalFormatting>
  <conditionalFormatting sqref="H19:J19">
    <cfRule type="notContainsBlanks" dxfId="0" priority="1">
      <formula>LEN(TRIM(H19))&gt;0</formula>
    </cfRule>
  </conditionalFormatting>
  <dataValidations count="14">
    <dataValidation type="whole" operator="equal" allowBlank="1" showInputMessage="1" showErrorMessage="1" sqref="C18" xr:uid="{00000000-0002-0000-0000-000001000000}">
      <formula1>10</formula1>
    </dataValidation>
    <dataValidation type="list" allowBlank="1" showInputMessage="1" showErrorMessage="1" sqref="M19:M42" xr:uid="{00000000-0002-0000-0000-000004000000}">
      <formula1>$F$63:$F$64</formula1>
    </dataValidation>
    <dataValidation type="list" allowBlank="1" showInputMessage="1" showErrorMessage="1" sqref="C6" xr:uid="{00000000-0002-0000-0000-000005000000}">
      <formula1>$A$71:$A$79</formula1>
    </dataValidation>
    <dataValidation type="list" allowBlank="1" showInputMessage="1" showErrorMessage="1" sqref="B49" xr:uid="{F05F508B-655D-430E-8ADE-7133AC221DC1}">
      <formula1>"会長,理事長,理事"</formula1>
    </dataValidation>
    <dataValidation imeMode="halfAlpha" allowBlank="1" showInputMessage="1" showErrorMessage="1" sqref="C46:C48 N19:N42" xr:uid="{F479629C-F683-4E17-8F9E-5CCE119E7464}"/>
    <dataValidation imeMode="hiragana" allowBlank="1" showInputMessage="1" showErrorMessage="1" sqref="K18:L42 F18:G18 F20:G42 D19:G19" xr:uid="{9E662DBC-FFA8-462C-B9D7-A66734A2E58F}"/>
    <dataValidation imeMode="on" allowBlank="1" showInputMessage="1" showErrorMessage="1" sqref="D18:E18 D20:E42" xr:uid="{F2C3FF66-3516-4191-BA26-4DCEB75A3144}"/>
    <dataValidation type="whole" imeMode="off" allowBlank="1" showInputMessage="1" showErrorMessage="1" sqref="C20:C42" xr:uid="{D3DFA5CA-94F4-4981-ADAF-073D8B9BD3E2}">
      <formula1>1</formula1>
      <formula2>99</formula2>
    </dataValidation>
    <dataValidation type="whole" imeMode="halfAlpha" allowBlank="1" showInputMessage="1" showErrorMessage="1" sqref="I19:I42" xr:uid="{15F79873-3285-4274-892E-966044CEF3E1}">
      <formula1>1</formula1>
      <formula2>12</formula2>
    </dataValidation>
    <dataValidation type="whole" imeMode="halfAlpha" allowBlank="1" showInputMessage="1" showErrorMessage="1" sqref="J19:J42" xr:uid="{67E8C816-CB90-4A3D-85D5-789FE3D36130}">
      <formula1>1</formula1>
      <formula2>31</formula2>
    </dataValidation>
    <dataValidation type="list" imeMode="halfAlpha" showInputMessage="1" showErrorMessage="1" sqref="C13:G13 C10:G10" xr:uid="{9D94BA98-8F43-431B-9B75-7E30A46CD39A}">
      <formula1>指導者№</formula1>
    </dataValidation>
    <dataValidation type="whole" imeMode="halfAlpha" allowBlank="1" showInputMessage="1" showErrorMessage="1" sqref="C19" xr:uid="{C78F2C96-CFD3-494E-A9AC-AA82D2B4B28F}">
      <formula1>1</formula1>
      <formula2>99</formula2>
    </dataValidation>
    <dataValidation type="list" allowBlank="1" showInputMessage="1" showErrorMessage="1" sqref="C9:G9 C12:G12" xr:uid="{CB08990B-553E-4658-9CA1-99455862D74D}">
      <formula1>指導者資格</formula1>
    </dataValidation>
    <dataValidation type="whole" allowBlank="1" showInputMessage="1" showErrorMessage="1" sqref="H19:H42" xr:uid="{C859723A-9B4B-496F-9751-3232D2DF1872}">
      <formula1>1920</formula1>
      <formula2>2026</formula2>
    </dataValidation>
  </dataValidations>
  <printOptions horizontalCentered="1"/>
  <pageMargins left="0.31496062992125984" right="0.31496062992125984" top="0.35433070866141736" bottom="0.35433070866141736" header="0.11811023622047245" footer="0.11811023622047245"/>
  <pageSetup paperSize="9" scale="57" orientation="portrait" r:id="rId1"/>
  <rowBreaks count="1" manualBreakCount="1">
    <brk id="61"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D26157C9-6EEC-47D1-8DA7-168B652C34CC}">
          <x14:formula1>
            <xm:f>①日ソ登録選手入力!$S$33:$S$82</xm:f>
          </x14:formula1>
          <xm:sqref>C11:G11 C8:G8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1D3E5-75E6-42EB-8FF9-ADC0414DB8AD}">
  <sheetPr>
    <tabColor rgb="FFFFFF00"/>
    <pageSetUpPr fitToPage="1"/>
  </sheetPr>
  <dimension ref="A1:BF111"/>
  <sheetViews>
    <sheetView showGridLines="0" zoomScale="90" zoomScaleNormal="90" workbookViewId="0">
      <selection activeCell="BC6" sqref="BC6"/>
    </sheetView>
  </sheetViews>
  <sheetFormatPr defaultColWidth="9.25" defaultRowHeight="13.5"/>
  <cols>
    <col min="1" max="2" width="2.75" style="134" customWidth="1"/>
    <col min="3" max="3" width="3.5" style="134" customWidth="1"/>
    <col min="4" max="27" width="2.75" style="134" customWidth="1"/>
    <col min="28" max="28" width="3.375" style="134" customWidth="1"/>
    <col min="29" max="55" width="2.75" style="134" customWidth="1"/>
    <col min="56" max="56" width="10.25" style="134" bestFit="1" customWidth="1"/>
    <col min="57" max="16384" width="9.25" style="134"/>
  </cols>
  <sheetData>
    <row r="1" spans="1:58" ht="18.75" customHeight="1" thickTop="1" thickBot="1">
      <c r="A1" s="129"/>
      <c r="B1" s="129"/>
      <c r="C1" s="129"/>
      <c r="D1" s="495" t="s">
        <v>162</v>
      </c>
      <c r="E1" s="495"/>
      <c r="F1" s="130" t="s">
        <v>163</v>
      </c>
      <c r="G1" s="131"/>
      <c r="H1" s="131"/>
      <c r="I1" s="131"/>
      <c r="J1" s="131"/>
      <c r="K1" s="131"/>
      <c r="L1" s="131"/>
      <c r="M1" s="495" t="s">
        <v>164</v>
      </c>
      <c r="N1" s="495"/>
      <c r="O1" s="495"/>
      <c r="P1" s="495"/>
      <c r="Q1" s="495"/>
      <c r="R1" s="495"/>
      <c r="S1" s="495"/>
      <c r="T1" s="131"/>
      <c r="U1" s="495" t="s">
        <v>142</v>
      </c>
      <c r="V1" s="495"/>
      <c r="W1" s="130" t="s">
        <v>165</v>
      </c>
      <c r="X1" s="131"/>
      <c r="Y1" s="131"/>
      <c r="Z1" s="131"/>
      <c r="AA1" s="131"/>
      <c r="AB1" s="132"/>
      <c r="AC1" s="131"/>
      <c r="AD1" s="131"/>
      <c r="AE1" s="131"/>
      <c r="AF1" s="131"/>
      <c r="AG1" s="131"/>
      <c r="AH1" s="131"/>
      <c r="AI1" s="131"/>
      <c r="AJ1" s="130" t="s">
        <v>166</v>
      </c>
      <c r="AK1" s="131"/>
      <c r="AL1" s="131"/>
      <c r="AM1" s="131"/>
      <c r="AN1" s="131"/>
      <c r="AO1" s="131"/>
      <c r="AP1" s="131"/>
      <c r="AQ1" s="131"/>
      <c r="AR1" s="133"/>
      <c r="AS1" s="133"/>
      <c r="AT1" s="129"/>
      <c r="AU1" s="129"/>
      <c r="AV1" s="129"/>
      <c r="AW1" s="129"/>
      <c r="AX1" s="129"/>
      <c r="AY1" s="129"/>
      <c r="AZ1" s="129"/>
      <c r="BA1" s="129"/>
      <c r="BB1" s="129"/>
      <c r="BD1" s="795" t="s">
        <v>238</v>
      </c>
      <c r="BE1" s="796"/>
      <c r="BF1" s="797"/>
    </row>
    <row r="2" spans="1:58" ht="61.5" customHeight="1" thickBot="1">
      <c r="A2" s="129"/>
      <c r="B2" s="129"/>
      <c r="C2" s="496" t="s">
        <v>167</v>
      </c>
      <c r="D2" s="497"/>
      <c r="E2" s="498" t="s">
        <v>168</v>
      </c>
      <c r="F2" s="498"/>
      <c r="G2" s="498"/>
      <c r="H2" s="498"/>
      <c r="I2" s="498"/>
      <c r="J2" s="135" t="s">
        <v>169</v>
      </c>
      <c r="K2" s="136" t="s">
        <v>170</v>
      </c>
      <c r="L2" s="136" t="s">
        <v>171</v>
      </c>
      <c r="M2" s="136" t="s">
        <v>172</v>
      </c>
      <c r="N2" s="136" t="s">
        <v>173</v>
      </c>
      <c r="O2" s="136" t="s">
        <v>174</v>
      </c>
      <c r="P2" s="136" t="s">
        <v>175</v>
      </c>
      <c r="Q2" s="136" t="s">
        <v>176</v>
      </c>
      <c r="R2" s="136" t="s">
        <v>177</v>
      </c>
      <c r="S2" s="136" t="s">
        <v>178</v>
      </c>
      <c r="T2" s="136" t="s">
        <v>179</v>
      </c>
      <c r="U2" s="136" t="s">
        <v>180</v>
      </c>
      <c r="V2" s="136" t="s">
        <v>181</v>
      </c>
      <c r="W2" s="136" t="s">
        <v>182</v>
      </c>
      <c r="X2" s="136" t="s">
        <v>140</v>
      </c>
      <c r="Y2" s="136" t="s">
        <v>139</v>
      </c>
      <c r="Z2" s="136" t="s">
        <v>138</v>
      </c>
      <c r="AA2" s="136" t="s">
        <v>133</v>
      </c>
      <c r="AB2" s="136" t="s">
        <v>134</v>
      </c>
      <c r="AC2" s="136" t="s">
        <v>135</v>
      </c>
      <c r="AD2" s="136" t="s">
        <v>136</v>
      </c>
      <c r="AE2" s="137" t="s">
        <v>137</v>
      </c>
      <c r="AF2" s="499" t="s">
        <v>183</v>
      </c>
      <c r="AG2" s="500"/>
      <c r="AH2" s="500"/>
      <c r="AI2" s="500"/>
      <c r="AJ2" s="500"/>
      <c r="AK2" s="500"/>
      <c r="AL2" s="500"/>
      <c r="AM2" s="500"/>
      <c r="AN2" s="500"/>
      <c r="AO2" s="500"/>
      <c r="AP2" s="500"/>
      <c r="AQ2" s="500"/>
      <c r="AR2" s="500"/>
      <c r="AS2" s="500"/>
      <c r="AT2" s="500"/>
      <c r="AU2" s="500"/>
      <c r="AV2" s="500"/>
      <c r="AW2" s="500"/>
      <c r="AX2" s="500"/>
      <c r="AY2" s="500"/>
      <c r="AZ2" s="501"/>
    </row>
    <row r="3" spans="1:58" ht="27" customHeight="1" thickBot="1">
      <c r="A3" s="133"/>
      <c r="B3" s="133"/>
      <c r="C3" s="505" t="s">
        <v>17</v>
      </c>
      <c r="D3" s="506"/>
      <c r="E3" s="507" t="str">
        <f>①日ソ登録選手入力!C$5&amp;""</f>
        <v/>
      </c>
      <c r="F3" s="507"/>
      <c r="G3" s="507"/>
      <c r="H3" s="507"/>
      <c r="I3" s="507"/>
      <c r="J3" s="507"/>
      <c r="K3" s="507"/>
      <c r="L3" s="507"/>
      <c r="M3" s="507"/>
      <c r="N3" s="507"/>
      <c r="O3" s="507"/>
      <c r="P3" s="507"/>
      <c r="Q3" s="507"/>
      <c r="R3" s="507"/>
      <c r="S3" s="507"/>
      <c r="T3" s="507"/>
      <c r="U3" s="507"/>
      <c r="V3" s="508" t="s">
        <v>184</v>
      </c>
      <c r="W3" s="508"/>
      <c r="X3" s="508"/>
      <c r="Y3" s="508"/>
      <c r="Z3" s="508"/>
      <c r="AA3" s="508"/>
      <c r="AB3" s="138" t="s">
        <v>185</v>
      </c>
      <c r="AC3" s="138" t="str">
        <f>COUNTA(①日ソ登録選手入力!$D$33:$D$79,①日ソ登録選手入力!$D$17:$D$19)&amp;""</f>
        <v>0</v>
      </c>
      <c r="AD3" s="138" t="s">
        <v>186</v>
      </c>
      <c r="AE3" s="139"/>
      <c r="AF3" s="502"/>
      <c r="AG3" s="503"/>
      <c r="AH3" s="503"/>
      <c r="AI3" s="503"/>
      <c r="AJ3" s="503"/>
      <c r="AK3" s="503"/>
      <c r="AL3" s="503"/>
      <c r="AM3" s="503"/>
      <c r="AN3" s="503"/>
      <c r="AO3" s="503"/>
      <c r="AP3" s="503"/>
      <c r="AQ3" s="503"/>
      <c r="AR3" s="503"/>
      <c r="AS3" s="503"/>
      <c r="AT3" s="503"/>
      <c r="AU3" s="503"/>
      <c r="AV3" s="503"/>
      <c r="AW3" s="503"/>
      <c r="AX3" s="503"/>
      <c r="AY3" s="503"/>
      <c r="AZ3" s="504"/>
    </row>
    <row r="4" spans="1:58" ht="27" customHeight="1">
      <c r="A4" s="133"/>
      <c r="B4" s="133"/>
      <c r="C4" s="526" t="s">
        <v>187</v>
      </c>
      <c r="D4" s="527"/>
      <c r="E4" s="528" t="str">
        <f>①日ソ登録選手入力!C$6&amp;""</f>
        <v/>
      </c>
      <c r="F4" s="529"/>
      <c r="G4" s="530"/>
      <c r="H4" s="531" t="str">
        <f>①日ソ登録選手入力!C$7&amp;""</f>
        <v/>
      </c>
      <c r="I4" s="531"/>
      <c r="J4" s="531"/>
      <c r="K4" s="531"/>
      <c r="L4" s="531"/>
      <c r="M4" s="531"/>
      <c r="N4" s="531"/>
      <c r="O4" s="531"/>
      <c r="P4" s="531"/>
      <c r="Q4" s="531"/>
      <c r="R4" s="531"/>
      <c r="S4" s="531"/>
      <c r="T4" s="531"/>
      <c r="U4" s="531"/>
      <c r="V4" s="531"/>
      <c r="W4" s="531"/>
      <c r="X4" s="531"/>
      <c r="Y4" s="531"/>
      <c r="Z4" s="531"/>
      <c r="AA4" s="532"/>
      <c r="AB4" s="140" t="s">
        <v>33</v>
      </c>
      <c r="AC4" s="509" t="s">
        <v>188</v>
      </c>
      <c r="AD4" s="509"/>
      <c r="AE4" s="509"/>
      <c r="AF4" s="509"/>
      <c r="AG4" s="509"/>
      <c r="AH4" s="509"/>
      <c r="AI4" s="509" t="s">
        <v>189</v>
      </c>
      <c r="AJ4" s="509"/>
      <c r="AK4" s="509"/>
      <c r="AL4" s="533" t="s">
        <v>190</v>
      </c>
      <c r="AM4" s="534"/>
      <c r="AN4" s="534"/>
      <c r="AO4" s="534"/>
      <c r="AP4" s="509" t="s">
        <v>191</v>
      </c>
      <c r="AQ4" s="509"/>
      <c r="AR4" s="509"/>
      <c r="AS4" s="509"/>
      <c r="AT4" s="509"/>
      <c r="AU4" s="509"/>
      <c r="AV4" s="509"/>
      <c r="AW4" s="509"/>
      <c r="AX4" s="509" t="s">
        <v>192</v>
      </c>
      <c r="AY4" s="509"/>
      <c r="AZ4" s="510"/>
    </row>
    <row r="5" spans="1:58" ht="27" customHeight="1">
      <c r="A5" s="133"/>
      <c r="B5" s="133"/>
      <c r="C5" s="511" t="s">
        <v>193</v>
      </c>
      <c r="D5" s="512"/>
      <c r="E5" s="513" t="str">
        <f>①日ソ登録選手入力!C$10&amp;""</f>
        <v/>
      </c>
      <c r="F5" s="514"/>
      <c r="G5" s="515"/>
      <c r="H5" s="516" t="str">
        <f>①日ソ登録選手入力!C$11&amp;""</f>
        <v/>
      </c>
      <c r="I5" s="516"/>
      <c r="J5" s="516"/>
      <c r="K5" s="516"/>
      <c r="L5" s="516"/>
      <c r="M5" s="516"/>
      <c r="N5" s="516"/>
      <c r="O5" s="516"/>
      <c r="P5" s="516"/>
      <c r="Q5" s="516"/>
      <c r="R5" s="516"/>
      <c r="S5" s="516"/>
      <c r="T5" s="516"/>
      <c r="U5" s="516"/>
      <c r="V5" s="516"/>
      <c r="W5" s="516"/>
      <c r="X5" s="516"/>
      <c r="Y5" s="516"/>
      <c r="Z5" s="516"/>
      <c r="AA5" s="516"/>
      <c r="AB5" s="188" t="str">
        <f>①日ソ登録選手入力!C$42&amp;""</f>
        <v/>
      </c>
      <c r="AC5" s="517" t="str">
        <f>①日ソ登録選手入力!S$42&amp;""</f>
        <v>　</v>
      </c>
      <c r="AD5" s="518"/>
      <c r="AE5" s="518"/>
      <c r="AF5" s="518"/>
      <c r="AG5" s="518"/>
      <c r="AH5" s="519"/>
      <c r="AI5" s="520" t="str">
        <f>IF(①日ソ登録選手入力!J$42="","",①日ソ登録選手入力!U$42)</f>
        <v/>
      </c>
      <c r="AJ5" s="520"/>
      <c r="AK5" s="520"/>
      <c r="AL5" s="521" t="str">
        <f>①日ソ登録選手入力!K$42&amp;""</f>
        <v/>
      </c>
      <c r="AM5" s="521"/>
      <c r="AN5" s="521"/>
      <c r="AO5" s="521"/>
      <c r="AP5" s="522" t="str">
        <f>①日ソ登録選手入力!L$42&amp;""</f>
        <v/>
      </c>
      <c r="AQ5" s="522"/>
      <c r="AR5" s="522"/>
      <c r="AS5" s="522"/>
      <c r="AT5" s="522"/>
      <c r="AU5" s="522"/>
      <c r="AV5" s="522"/>
      <c r="AW5" s="522"/>
      <c r="AX5" s="523" t="str">
        <f>①日ソ登録選手入力!N$42&amp;""</f>
        <v/>
      </c>
      <c r="AY5" s="524"/>
      <c r="AZ5" s="525"/>
    </row>
    <row r="6" spans="1:58" ht="27" customHeight="1">
      <c r="A6" s="133"/>
      <c r="B6" s="133"/>
      <c r="C6" s="542" t="s">
        <v>194</v>
      </c>
      <c r="D6" s="543"/>
      <c r="E6" s="544" t="str">
        <f>①日ソ登録選手入力!C$9&amp;""</f>
        <v/>
      </c>
      <c r="F6" s="545"/>
      <c r="G6" s="545"/>
      <c r="H6" s="545"/>
      <c r="I6" s="545"/>
      <c r="J6" s="545"/>
      <c r="K6" s="545"/>
      <c r="L6" s="545"/>
      <c r="M6" s="545"/>
      <c r="N6" s="545"/>
      <c r="O6" s="546"/>
      <c r="P6" s="547" t="s">
        <v>25</v>
      </c>
      <c r="Q6" s="547"/>
      <c r="R6" s="548" t="str">
        <f>①日ソ登録選手入力!C$12&amp;""</f>
        <v/>
      </c>
      <c r="S6" s="548"/>
      <c r="T6" s="548"/>
      <c r="U6" s="548"/>
      <c r="V6" s="548"/>
      <c r="W6" s="548"/>
      <c r="X6" s="548"/>
      <c r="Y6" s="548"/>
      <c r="Z6" s="548"/>
      <c r="AA6" s="549"/>
      <c r="AB6" s="188" t="str">
        <f>①日ソ登録選手入力!C$43&amp;""</f>
        <v/>
      </c>
      <c r="AC6" s="517" t="str">
        <f>①日ソ登録選手入力!S$43&amp;""</f>
        <v>　</v>
      </c>
      <c r="AD6" s="518"/>
      <c r="AE6" s="518"/>
      <c r="AF6" s="518"/>
      <c r="AG6" s="518"/>
      <c r="AH6" s="519"/>
      <c r="AI6" s="520" t="str">
        <f>IF(①日ソ登録選手入力!J$43="","",①日ソ登録選手入力!U$43)</f>
        <v/>
      </c>
      <c r="AJ6" s="520"/>
      <c r="AK6" s="520"/>
      <c r="AL6" s="521" t="str">
        <f>①日ソ登録選手入力!K$43&amp;""</f>
        <v/>
      </c>
      <c r="AM6" s="521"/>
      <c r="AN6" s="521"/>
      <c r="AO6" s="521"/>
      <c r="AP6" s="522" t="str">
        <f>①日ソ登録選手入力!L$43&amp;""</f>
        <v/>
      </c>
      <c r="AQ6" s="522"/>
      <c r="AR6" s="522"/>
      <c r="AS6" s="522"/>
      <c r="AT6" s="522"/>
      <c r="AU6" s="522"/>
      <c r="AV6" s="522"/>
      <c r="AW6" s="522"/>
      <c r="AX6" s="523" t="str">
        <f>①日ソ登録選手入力!N$43&amp;""</f>
        <v/>
      </c>
      <c r="AY6" s="524"/>
      <c r="AZ6" s="525"/>
    </row>
    <row r="7" spans="1:58" ht="27" customHeight="1" thickBot="1">
      <c r="A7" s="133"/>
      <c r="B7" s="133"/>
      <c r="C7" s="535" t="s">
        <v>195</v>
      </c>
      <c r="D7" s="536"/>
      <c r="E7" s="537" t="str">
        <f>①日ソ登録選手入力!C$8&amp;""</f>
        <v/>
      </c>
      <c r="F7" s="537"/>
      <c r="G7" s="537"/>
      <c r="H7" s="537"/>
      <c r="I7" s="537"/>
      <c r="J7" s="537"/>
      <c r="K7" s="537"/>
      <c r="L7" s="537"/>
      <c r="M7" s="537"/>
      <c r="N7" s="537"/>
      <c r="O7" s="537"/>
      <c r="P7" s="538" t="s">
        <v>196</v>
      </c>
      <c r="Q7" s="536"/>
      <c r="R7" s="539" t="str">
        <f>①日ソ登録選手入力!P$20&amp;""</f>
        <v xml:space="preserve"> </v>
      </c>
      <c r="S7" s="540"/>
      <c r="T7" s="540"/>
      <c r="U7" s="540"/>
      <c r="V7" s="540"/>
      <c r="W7" s="540"/>
      <c r="X7" s="540"/>
      <c r="Y7" s="540"/>
      <c r="Z7" s="540"/>
      <c r="AA7" s="541"/>
      <c r="AB7" s="188" t="str">
        <f>①日ソ登録選手入力!C$44&amp;""</f>
        <v/>
      </c>
      <c r="AC7" s="517" t="str">
        <f>①日ソ登録選手入力!S$44&amp;""</f>
        <v>　</v>
      </c>
      <c r="AD7" s="518"/>
      <c r="AE7" s="518"/>
      <c r="AF7" s="518"/>
      <c r="AG7" s="518"/>
      <c r="AH7" s="519"/>
      <c r="AI7" s="520" t="str">
        <f>IF(①日ソ登録選手入力!J$44="","",①日ソ登録選手入力!U$44)</f>
        <v/>
      </c>
      <c r="AJ7" s="520"/>
      <c r="AK7" s="520"/>
      <c r="AL7" s="521" t="str">
        <f>①日ソ登録選手入力!K$44&amp;""</f>
        <v/>
      </c>
      <c r="AM7" s="521"/>
      <c r="AN7" s="521"/>
      <c r="AO7" s="521"/>
      <c r="AP7" s="522" t="str">
        <f>①日ソ登録選手入力!L$44&amp;""</f>
        <v/>
      </c>
      <c r="AQ7" s="522"/>
      <c r="AR7" s="522"/>
      <c r="AS7" s="522"/>
      <c r="AT7" s="522"/>
      <c r="AU7" s="522"/>
      <c r="AV7" s="522"/>
      <c r="AW7" s="522"/>
      <c r="AX7" s="523" t="str">
        <f>①日ソ登録選手入力!N$44&amp;""</f>
        <v/>
      </c>
      <c r="AY7" s="524"/>
      <c r="AZ7" s="525"/>
    </row>
    <row r="8" spans="1:58" ht="27" customHeight="1">
      <c r="A8" s="133"/>
      <c r="B8" s="133"/>
      <c r="C8" s="196" t="s">
        <v>33</v>
      </c>
      <c r="D8" s="556" t="s">
        <v>188</v>
      </c>
      <c r="E8" s="556"/>
      <c r="F8" s="556"/>
      <c r="G8" s="556"/>
      <c r="H8" s="556"/>
      <c r="I8" s="556"/>
      <c r="J8" s="556" t="s">
        <v>189</v>
      </c>
      <c r="K8" s="556"/>
      <c r="L8" s="556"/>
      <c r="M8" s="557" t="s">
        <v>190</v>
      </c>
      <c r="N8" s="558"/>
      <c r="O8" s="558"/>
      <c r="P8" s="558"/>
      <c r="Q8" s="556" t="s">
        <v>197</v>
      </c>
      <c r="R8" s="556"/>
      <c r="S8" s="556"/>
      <c r="T8" s="556"/>
      <c r="U8" s="556"/>
      <c r="V8" s="556"/>
      <c r="W8" s="556"/>
      <c r="X8" s="556"/>
      <c r="Y8" s="556" t="s">
        <v>192</v>
      </c>
      <c r="Z8" s="556"/>
      <c r="AA8" s="559"/>
      <c r="AB8" s="188" t="str">
        <f>①日ソ登録選手入力!C$45&amp;""</f>
        <v/>
      </c>
      <c r="AC8" s="517" t="str">
        <f>①日ソ登録選手入力!S$45&amp;""</f>
        <v>　</v>
      </c>
      <c r="AD8" s="518"/>
      <c r="AE8" s="518"/>
      <c r="AF8" s="518"/>
      <c r="AG8" s="518"/>
      <c r="AH8" s="519"/>
      <c r="AI8" s="520" t="str">
        <f>IF(①日ソ登録選手入力!J$45="","",①日ソ登録選手入力!U$45)</f>
        <v/>
      </c>
      <c r="AJ8" s="520"/>
      <c r="AK8" s="520"/>
      <c r="AL8" s="521" t="str">
        <f>①日ソ登録選手入力!K$45&amp;""</f>
        <v/>
      </c>
      <c r="AM8" s="521"/>
      <c r="AN8" s="521"/>
      <c r="AO8" s="521"/>
      <c r="AP8" s="522" t="str">
        <f>①日ソ登録選手入力!L$45&amp;""</f>
        <v/>
      </c>
      <c r="AQ8" s="522"/>
      <c r="AR8" s="522"/>
      <c r="AS8" s="522"/>
      <c r="AT8" s="522"/>
      <c r="AU8" s="522"/>
      <c r="AV8" s="522"/>
      <c r="AW8" s="522"/>
      <c r="AX8" s="523" t="str">
        <f>①日ソ登録選手入力!N$45&amp;""</f>
        <v/>
      </c>
      <c r="AY8" s="524"/>
      <c r="AZ8" s="525"/>
    </row>
    <row r="9" spans="1:58" ht="27" customHeight="1">
      <c r="A9" s="550" t="s">
        <v>97</v>
      </c>
      <c r="B9" s="551"/>
      <c r="C9" s="185" t="str">
        <f>①日ソ登録選手入力!C$17&amp;""</f>
        <v>30</v>
      </c>
      <c r="D9" s="517" t="str">
        <f>①日ソ登録選手入力!P$17&amp;""</f>
        <v xml:space="preserve"> </v>
      </c>
      <c r="E9" s="518"/>
      <c r="F9" s="518"/>
      <c r="G9" s="518"/>
      <c r="H9" s="518"/>
      <c r="I9" s="519"/>
      <c r="J9" s="553" t="str">
        <f>IF(①日ソ登録選手入力!J$17="","",①日ソ登録選手入力!R$17)</f>
        <v/>
      </c>
      <c r="K9" s="554"/>
      <c r="L9" s="555"/>
      <c r="M9" s="521" t="str">
        <f>①日ソ登録選手入力!K$17&amp;""</f>
        <v/>
      </c>
      <c r="N9" s="521"/>
      <c r="O9" s="521"/>
      <c r="P9" s="521"/>
      <c r="Q9" s="522" t="str">
        <f>①日ソ登録選手入力!L$17&amp;""</f>
        <v/>
      </c>
      <c r="R9" s="522"/>
      <c r="S9" s="522"/>
      <c r="T9" s="522"/>
      <c r="U9" s="522"/>
      <c r="V9" s="522"/>
      <c r="W9" s="522"/>
      <c r="X9" s="522"/>
      <c r="Y9" s="523" t="str">
        <f>①日ソ登録選手入力!N$17&amp;""</f>
        <v/>
      </c>
      <c r="Z9" s="524"/>
      <c r="AA9" s="552"/>
      <c r="AB9" s="188" t="str">
        <f>①日ソ登録選手入力!C$46&amp;""</f>
        <v/>
      </c>
      <c r="AC9" s="517" t="str">
        <f>①日ソ登録選手入力!S$46&amp;""</f>
        <v>　</v>
      </c>
      <c r="AD9" s="518"/>
      <c r="AE9" s="518"/>
      <c r="AF9" s="518"/>
      <c r="AG9" s="518"/>
      <c r="AH9" s="519"/>
      <c r="AI9" s="520" t="str">
        <f>IF(①日ソ登録選手入力!J$46="","",①日ソ登録選手入力!U$46)</f>
        <v/>
      </c>
      <c r="AJ9" s="520"/>
      <c r="AK9" s="520"/>
      <c r="AL9" s="521" t="str">
        <f>①日ソ登録選手入力!K$46&amp;""</f>
        <v/>
      </c>
      <c r="AM9" s="521"/>
      <c r="AN9" s="521"/>
      <c r="AO9" s="521"/>
      <c r="AP9" s="522" t="str">
        <f>①日ソ登録選手入力!L$46&amp;""</f>
        <v/>
      </c>
      <c r="AQ9" s="522"/>
      <c r="AR9" s="522"/>
      <c r="AS9" s="522"/>
      <c r="AT9" s="522"/>
      <c r="AU9" s="522"/>
      <c r="AV9" s="522"/>
      <c r="AW9" s="522"/>
      <c r="AX9" s="523" t="str">
        <f>①日ソ登録選手入力!N$46&amp;""</f>
        <v/>
      </c>
      <c r="AY9" s="524"/>
      <c r="AZ9" s="525"/>
    </row>
    <row r="10" spans="1:58" ht="27" customHeight="1">
      <c r="A10" s="548" t="s">
        <v>96</v>
      </c>
      <c r="B10" s="560"/>
      <c r="C10" s="185" t="str">
        <f>①日ソ登録選手入力!C$18&amp;""</f>
        <v>31</v>
      </c>
      <c r="D10" s="517" t="str">
        <f>①日ソ登録選手入力!P$18&amp;""</f>
        <v xml:space="preserve"> </v>
      </c>
      <c r="E10" s="518"/>
      <c r="F10" s="518"/>
      <c r="G10" s="518"/>
      <c r="H10" s="518"/>
      <c r="I10" s="519"/>
      <c r="J10" s="553" t="str">
        <f>IF(①日ソ登録選手入力!J$18="","",①日ソ登録選手入力!R$18)</f>
        <v/>
      </c>
      <c r="K10" s="554"/>
      <c r="L10" s="555"/>
      <c r="M10" s="521" t="str">
        <f>①日ソ登録選手入力!K$18&amp;""</f>
        <v/>
      </c>
      <c r="N10" s="521"/>
      <c r="O10" s="521"/>
      <c r="P10" s="521"/>
      <c r="Q10" s="522" t="str">
        <f>①日ソ登録選手入力!L$18&amp;""</f>
        <v/>
      </c>
      <c r="R10" s="522"/>
      <c r="S10" s="522"/>
      <c r="T10" s="522"/>
      <c r="U10" s="522"/>
      <c r="V10" s="522"/>
      <c r="W10" s="522"/>
      <c r="X10" s="522"/>
      <c r="Y10" s="523" t="str">
        <f>①日ソ登録選手入力!N$18&amp;""</f>
        <v/>
      </c>
      <c r="Z10" s="524"/>
      <c r="AA10" s="552"/>
      <c r="AB10" s="188" t="str">
        <f>①日ソ登録選手入力!C$47&amp;""</f>
        <v/>
      </c>
      <c r="AC10" s="517" t="str">
        <f>①日ソ登録選手入力!S$47&amp;""</f>
        <v>　</v>
      </c>
      <c r="AD10" s="518"/>
      <c r="AE10" s="518"/>
      <c r="AF10" s="518"/>
      <c r="AG10" s="518"/>
      <c r="AH10" s="519"/>
      <c r="AI10" s="520" t="str">
        <f>IF(①日ソ登録選手入力!J$47="","",①日ソ登録選手入力!U$47)</f>
        <v/>
      </c>
      <c r="AJ10" s="520"/>
      <c r="AK10" s="520"/>
      <c r="AL10" s="521" t="str">
        <f>①日ソ登録選手入力!K$47&amp;""</f>
        <v/>
      </c>
      <c r="AM10" s="521"/>
      <c r="AN10" s="521"/>
      <c r="AO10" s="521"/>
      <c r="AP10" s="522" t="str">
        <f>①日ソ登録選手入力!L$47&amp;""</f>
        <v/>
      </c>
      <c r="AQ10" s="522"/>
      <c r="AR10" s="522"/>
      <c r="AS10" s="522"/>
      <c r="AT10" s="522"/>
      <c r="AU10" s="522"/>
      <c r="AV10" s="522"/>
      <c r="AW10" s="522"/>
      <c r="AX10" s="523" t="str">
        <f>①日ソ登録選手入力!N$47&amp;""</f>
        <v/>
      </c>
      <c r="AY10" s="524"/>
      <c r="AZ10" s="525"/>
    </row>
    <row r="11" spans="1:58" ht="27" customHeight="1">
      <c r="A11" s="548" t="s">
        <v>96</v>
      </c>
      <c r="B11" s="560"/>
      <c r="C11" s="185" t="str">
        <f>①日ソ登録選手入力!C$19&amp;""</f>
        <v>32</v>
      </c>
      <c r="D11" s="517" t="str">
        <f>①日ソ登録選手入力!P$19&amp;""</f>
        <v xml:space="preserve"> </v>
      </c>
      <c r="E11" s="518"/>
      <c r="F11" s="518"/>
      <c r="G11" s="518"/>
      <c r="H11" s="518"/>
      <c r="I11" s="519"/>
      <c r="J11" s="553" t="str">
        <f>IF(①日ソ登録選手入力!J$19="","",①日ソ登録選手入力!R$19)</f>
        <v/>
      </c>
      <c r="K11" s="554"/>
      <c r="L11" s="555"/>
      <c r="M11" s="521" t="str">
        <f>①日ソ登録選手入力!K$19&amp;""</f>
        <v/>
      </c>
      <c r="N11" s="521"/>
      <c r="O11" s="521"/>
      <c r="P11" s="521"/>
      <c r="Q11" s="522" t="str">
        <f>①日ソ登録選手入力!L$19&amp;""</f>
        <v/>
      </c>
      <c r="R11" s="522"/>
      <c r="S11" s="522"/>
      <c r="T11" s="522"/>
      <c r="U11" s="522"/>
      <c r="V11" s="522"/>
      <c r="W11" s="522"/>
      <c r="X11" s="522"/>
      <c r="Y11" s="523" t="str">
        <f>①日ソ登録選手入力!N$19&amp;""</f>
        <v/>
      </c>
      <c r="Z11" s="524"/>
      <c r="AA11" s="552"/>
      <c r="AB11" s="188" t="str">
        <f>①日ソ登録選手入力!C$48&amp;""</f>
        <v/>
      </c>
      <c r="AC11" s="517" t="str">
        <f>①日ソ登録選手入力!S$48&amp;""</f>
        <v>　</v>
      </c>
      <c r="AD11" s="518"/>
      <c r="AE11" s="518"/>
      <c r="AF11" s="518"/>
      <c r="AG11" s="518"/>
      <c r="AH11" s="519"/>
      <c r="AI11" s="520" t="str">
        <f>IF(①日ソ登録選手入力!J$48="","",①日ソ登録選手入力!U$48)</f>
        <v/>
      </c>
      <c r="AJ11" s="520"/>
      <c r="AK11" s="520"/>
      <c r="AL11" s="521" t="str">
        <f>①日ソ登録選手入力!K$48&amp;""</f>
        <v/>
      </c>
      <c r="AM11" s="521"/>
      <c r="AN11" s="521"/>
      <c r="AO11" s="521"/>
      <c r="AP11" s="522" t="str">
        <f>①日ソ登録選手入力!L$48&amp;""</f>
        <v/>
      </c>
      <c r="AQ11" s="522"/>
      <c r="AR11" s="522"/>
      <c r="AS11" s="522"/>
      <c r="AT11" s="522"/>
      <c r="AU11" s="522"/>
      <c r="AV11" s="522"/>
      <c r="AW11" s="522"/>
      <c r="AX11" s="523" t="str">
        <f>①日ソ登録選手入力!N$48&amp;""</f>
        <v/>
      </c>
      <c r="AY11" s="524"/>
      <c r="AZ11" s="525"/>
    </row>
    <row r="12" spans="1:58" ht="27" customHeight="1">
      <c r="A12" s="550" t="s">
        <v>198</v>
      </c>
      <c r="B12" s="551"/>
      <c r="C12" s="185" t="s">
        <v>199</v>
      </c>
      <c r="D12" s="517" t="str">
        <f>①日ソ登録選手入力!S$33&amp;""</f>
        <v>　</v>
      </c>
      <c r="E12" s="518"/>
      <c r="F12" s="518"/>
      <c r="G12" s="518"/>
      <c r="H12" s="518"/>
      <c r="I12" s="519"/>
      <c r="J12" s="520" t="str">
        <f>IF(①日ソ登録選手入力!J$33="","",①日ソ登録選手入力!U$33)</f>
        <v/>
      </c>
      <c r="K12" s="520"/>
      <c r="L12" s="520"/>
      <c r="M12" s="521" t="str">
        <f>①日ソ登録選手入力!K$33&amp;""</f>
        <v/>
      </c>
      <c r="N12" s="521"/>
      <c r="O12" s="521"/>
      <c r="P12" s="521"/>
      <c r="Q12" s="522" t="str">
        <f>①日ソ登録選手入力!L$33&amp;""</f>
        <v/>
      </c>
      <c r="R12" s="522"/>
      <c r="S12" s="522"/>
      <c r="T12" s="522"/>
      <c r="U12" s="522"/>
      <c r="V12" s="522"/>
      <c r="W12" s="522"/>
      <c r="X12" s="522"/>
      <c r="Y12" s="523" t="str">
        <f>①日ソ登録選手入力!N$33&amp;""</f>
        <v/>
      </c>
      <c r="Z12" s="524"/>
      <c r="AA12" s="552"/>
      <c r="AB12" s="188" t="str">
        <f>①日ソ登録選手入力!C$49&amp;""</f>
        <v/>
      </c>
      <c r="AC12" s="517" t="str">
        <f>①日ソ登録選手入力!S$49&amp;""</f>
        <v>　</v>
      </c>
      <c r="AD12" s="518"/>
      <c r="AE12" s="518"/>
      <c r="AF12" s="518"/>
      <c r="AG12" s="518"/>
      <c r="AH12" s="519"/>
      <c r="AI12" s="520" t="str">
        <f>IF(①日ソ登録選手入力!J$49="","",①日ソ登録選手入力!U$49)</f>
        <v/>
      </c>
      <c r="AJ12" s="520"/>
      <c r="AK12" s="520"/>
      <c r="AL12" s="521" t="str">
        <f>①日ソ登録選手入力!K$49&amp;""</f>
        <v/>
      </c>
      <c r="AM12" s="521"/>
      <c r="AN12" s="521"/>
      <c r="AO12" s="521"/>
      <c r="AP12" s="522" t="str">
        <f>①日ソ登録選手入力!L$49&amp;""</f>
        <v/>
      </c>
      <c r="AQ12" s="522"/>
      <c r="AR12" s="522"/>
      <c r="AS12" s="522"/>
      <c r="AT12" s="522"/>
      <c r="AU12" s="522"/>
      <c r="AV12" s="522"/>
      <c r="AW12" s="522"/>
      <c r="AX12" s="523" t="str">
        <f>①日ソ登録選手入力!N$49&amp;""</f>
        <v/>
      </c>
      <c r="AY12" s="524"/>
      <c r="AZ12" s="525"/>
    </row>
    <row r="13" spans="1:58" ht="27" customHeight="1">
      <c r="A13" s="133"/>
      <c r="B13" s="133"/>
      <c r="C13" s="185" t="str">
        <f>①日ソ登録選手入力!C$34&amp;""</f>
        <v/>
      </c>
      <c r="D13" s="517" t="str">
        <f>①日ソ登録選手入力!S$34&amp;""</f>
        <v>　</v>
      </c>
      <c r="E13" s="518"/>
      <c r="F13" s="518"/>
      <c r="G13" s="518"/>
      <c r="H13" s="518"/>
      <c r="I13" s="519"/>
      <c r="J13" s="520" t="str">
        <f>IF(①日ソ登録選手入力!J$34="","",①日ソ登録選手入力!U$34)</f>
        <v/>
      </c>
      <c r="K13" s="520"/>
      <c r="L13" s="520"/>
      <c r="M13" s="561" t="str">
        <f>①日ソ登録選手入力!K$34&amp;""</f>
        <v/>
      </c>
      <c r="N13" s="562"/>
      <c r="O13" s="562"/>
      <c r="P13" s="563"/>
      <c r="Q13" s="522" t="str">
        <f>①日ソ登録選手入力!L$34&amp;""</f>
        <v/>
      </c>
      <c r="R13" s="522"/>
      <c r="S13" s="522"/>
      <c r="T13" s="522"/>
      <c r="U13" s="522"/>
      <c r="V13" s="522"/>
      <c r="W13" s="522"/>
      <c r="X13" s="522"/>
      <c r="Y13" s="523" t="str">
        <f>①日ソ登録選手入力!N$34&amp;""</f>
        <v/>
      </c>
      <c r="Z13" s="524"/>
      <c r="AA13" s="552"/>
      <c r="AB13" s="188" t="str">
        <f>①日ソ登録選手入力!C$50&amp;""</f>
        <v/>
      </c>
      <c r="AC13" s="517" t="str">
        <f>①日ソ登録選手入力!S$50&amp;""</f>
        <v>　</v>
      </c>
      <c r="AD13" s="518"/>
      <c r="AE13" s="518"/>
      <c r="AF13" s="518"/>
      <c r="AG13" s="518"/>
      <c r="AH13" s="519"/>
      <c r="AI13" s="520" t="str">
        <f>IF(①日ソ登録選手入力!J$50="","",①日ソ登録選手入力!U$50)</f>
        <v/>
      </c>
      <c r="AJ13" s="520"/>
      <c r="AK13" s="520"/>
      <c r="AL13" s="521" t="str">
        <f>①日ソ登録選手入力!K$50&amp;""</f>
        <v/>
      </c>
      <c r="AM13" s="521"/>
      <c r="AN13" s="521"/>
      <c r="AO13" s="521"/>
      <c r="AP13" s="522" t="str">
        <f>①日ソ登録選手入力!L$50&amp;""</f>
        <v/>
      </c>
      <c r="AQ13" s="522"/>
      <c r="AR13" s="522"/>
      <c r="AS13" s="522"/>
      <c r="AT13" s="522"/>
      <c r="AU13" s="522"/>
      <c r="AV13" s="522"/>
      <c r="AW13" s="522"/>
      <c r="AX13" s="523" t="str">
        <f>①日ソ登録選手入力!N$50&amp;""</f>
        <v/>
      </c>
      <c r="AY13" s="524"/>
      <c r="AZ13" s="525"/>
    </row>
    <row r="14" spans="1:58" ht="27" customHeight="1">
      <c r="A14" s="133"/>
      <c r="B14" s="133"/>
      <c r="C14" s="185" t="str">
        <f>①日ソ登録選手入力!C$35&amp;""</f>
        <v/>
      </c>
      <c r="D14" s="517" t="str">
        <f>①日ソ登録選手入力!S$35&amp;""</f>
        <v>　</v>
      </c>
      <c r="E14" s="518"/>
      <c r="F14" s="518"/>
      <c r="G14" s="518"/>
      <c r="H14" s="518"/>
      <c r="I14" s="519"/>
      <c r="J14" s="520" t="str">
        <f>IF(①日ソ登録選手入力!J$35="","",①日ソ登録選手入力!U$35)</f>
        <v/>
      </c>
      <c r="K14" s="520"/>
      <c r="L14" s="520"/>
      <c r="M14" s="561" t="str">
        <f>①日ソ登録選手入力!K$35&amp;""</f>
        <v/>
      </c>
      <c r="N14" s="562"/>
      <c r="O14" s="562"/>
      <c r="P14" s="563"/>
      <c r="Q14" s="522" t="str">
        <f>①日ソ登録選手入力!L$35&amp;""</f>
        <v/>
      </c>
      <c r="R14" s="522"/>
      <c r="S14" s="522"/>
      <c r="T14" s="522"/>
      <c r="U14" s="522"/>
      <c r="V14" s="522"/>
      <c r="W14" s="522"/>
      <c r="X14" s="522"/>
      <c r="Y14" s="523" t="str">
        <f>①日ソ登録選手入力!N$35&amp;""</f>
        <v/>
      </c>
      <c r="Z14" s="524"/>
      <c r="AA14" s="552"/>
      <c r="AB14" s="188" t="str">
        <f>①日ソ登録選手入力!C$51&amp;""</f>
        <v/>
      </c>
      <c r="AC14" s="517" t="str">
        <f>①日ソ登録選手入力!S$51&amp;""</f>
        <v>　</v>
      </c>
      <c r="AD14" s="518"/>
      <c r="AE14" s="518"/>
      <c r="AF14" s="518"/>
      <c r="AG14" s="518"/>
      <c r="AH14" s="519"/>
      <c r="AI14" s="520" t="str">
        <f>IF(①日ソ登録選手入力!J$51="","",①日ソ登録選手入力!U$51)</f>
        <v/>
      </c>
      <c r="AJ14" s="520"/>
      <c r="AK14" s="520"/>
      <c r="AL14" s="521" t="str">
        <f>①日ソ登録選手入力!K$51&amp;""</f>
        <v/>
      </c>
      <c r="AM14" s="521"/>
      <c r="AN14" s="521"/>
      <c r="AO14" s="521"/>
      <c r="AP14" s="522" t="str">
        <f>①日ソ登録選手入力!L$51&amp;""</f>
        <v/>
      </c>
      <c r="AQ14" s="522"/>
      <c r="AR14" s="522"/>
      <c r="AS14" s="522"/>
      <c r="AT14" s="522"/>
      <c r="AU14" s="522"/>
      <c r="AV14" s="522"/>
      <c r="AW14" s="522"/>
      <c r="AX14" s="523" t="str">
        <f>①日ソ登録選手入力!N$51&amp;""</f>
        <v/>
      </c>
      <c r="AY14" s="524"/>
      <c r="AZ14" s="525"/>
    </row>
    <row r="15" spans="1:58" ht="27" customHeight="1">
      <c r="A15" s="133"/>
      <c r="B15" s="133"/>
      <c r="C15" s="185" t="str">
        <f>①日ソ登録選手入力!C$36&amp;""</f>
        <v/>
      </c>
      <c r="D15" s="517" t="str">
        <f>①日ソ登録選手入力!S$36&amp;""</f>
        <v>　</v>
      </c>
      <c r="E15" s="518"/>
      <c r="F15" s="518"/>
      <c r="G15" s="518"/>
      <c r="H15" s="518"/>
      <c r="I15" s="519"/>
      <c r="J15" s="520" t="str">
        <f>IF(①日ソ登録選手入力!J$36="","",①日ソ登録選手入力!U$36)</f>
        <v/>
      </c>
      <c r="K15" s="520"/>
      <c r="L15" s="520"/>
      <c r="M15" s="561" t="str">
        <f>①日ソ登録選手入力!K$36&amp;""</f>
        <v/>
      </c>
      <c r="N15" s="562"/>
      <c r="O15" s="562"/>
      <c r="P15" s="563"/>
      <c r="Q15" s="522" t="str">
        <f>①日ソ登録選手入力!L$36&amp;""</f>
        <v/>
      </c>
      <c r="R15" s="522"/>
      <c r="S15" s="522"/>
      <c r="T15" s="522"/>
      <c r="U15" s="522"/>
      <c r="V15" s="522"/>
      <c r="W15" s="522"/>
      <c r="X15" s="522"/>
      <c r="Y15" s="523" t="str">
        <f>①日ソ登録選手入力!N$36&amp;""</f>
        <v/>
      </c>
      <c r="Z15" s="524"/>
      <c r="AA15" s="552"/>
      <c r="AB15" s="188" t="str">
        <f>①日ソ登録選手入力!C$52&amp;""</f>
        <v/>
      </c>
      <c r="AC15" s="517" t="str">
        <f>①日ソ登録選手入力!S$52&amp;""</f>
        <v>　</v>
      </c>
      <c r="AD15" s="518"/>
      <c r="AE15" s="518"/>
      <c r="AF15" s="518"/>
      <c r="AG15" s="518"/>
      <c r="AH15" s="519"/>
      <c r="AI15" s="520" t="str">
        <f>IF(①日ソ登録選手入力!J$52="","",①日ソ登録選手入力!U$52)</f>
        <v/>
      </c>
      <c r="AJ15" s="520"/>
      <c r="AK15" s="520"/>
      <c r="AL15" s="521" t="str">
        <f>①日ソ登録選手入力!K$52&amp;""</f>
        <v/>
      </c>
      <c r="AM15" s="521"/>
      <c r="AN15" s="521"/>
      <c r="AO15" s="521"/>
      <c r="AP15" s="522" t="str">
        <f>①日ソ登録選手入力!L$52&amp;""</f>
        <v/>
      </c>
      <c r="AQ15" s="522"/>
      <c r="AR15" s="522"/>
      <c r="AS15" s="522"/>
      <c r="AT15" s="522"/>
      <c r="AU15" s="522"/>
      <c r="AV15" s="522"/>
      <c r="AW15" s="522"/>
      <c r="AX15" s="523" t="str">
        <f>①日ソ登録選手入力!N$52&amp;""</f>
        <v/>
      </c>
      <c r="AY15" s="524"/>
      <c r="AZ15" s="525"/>
    </row>
    <row r="16" spans="1:58" ht="27" customHeight="1">
      <c r="A16" s="133"/>
      <c r="B16" s="133"/>
      <c r="C16" s="185" t="str">
        <f>①日ソ登録選手入力!C$37&amp;""</f>
        <v/>
      </c>
      <c r="D16" s="517" t="str">
        <f>①日ソ登録選手入力!S$37&amp;""</f>
        <v>　</v>
      </c>
      <c r="E16" s="518"/>
      <c r="F16" s="518"/>
      <c r="G16" s="518"/>
      <c r="H16" s="518"/>
      <c r="I16" s="519"/>
      <c r="J16" s="520" t="str">
        <f>IF(①日ソ登録選手入力!J$37="","",①日ソ登録選手入力!U$37)</f>
        <v/>
      </c>
      <c r="K16" s="520"/>
      <c r="L16" s="520"/>
      <c r="M16" s="561" t="str">
        <f>①日ソ登録選手入力!K$37&amp;""</f>
        <v/>
      </c>
      <c r="N16" s="562"/>
      <c r="O16" s="562"/>
      <c r="P16" s="563"/>
      <c r="Q16" s="522" t="str">
        <f>①日ソ登録選手入力!L$37&amp;""</f>
        <v/>
      </c>
      <c r="R16" s="522"/>
      <c r="S16" s="522"/>
      <c r="T16" s="522"/>
      <c r="U16" s="522"/>
      <c r="V16" s="522"/>
      <c r="W16" s="522"/>
      <c r="X16" s="522"/>
      <c r="Y16" s="523" t="str">
        <f>①日ソ登録選手入力!N$37&amp;""</f>
        <v/>
      </c>
      <c r="Z16" s="524"/>
      <c r="AA16" s="552"/>
      <c r="AB16" s="188" t="str">
        <f>①日ソ登録選手入力!C$53&amp;""</f>
        <v/>
      </c>
      <c r="AC16" s="517" t="str">
        <f>①日ソ登録選手入力!S$53&amp;""</f>
        <v>　</v>
      </c>
      <c r="AD16" s="518"/>
      <c r="AE16" s="518"/>
      <c r="AF16" s="518"/>
      <c r="AG16" s="518"/>
      <c r="AH16" s="519"/>
      <c r="AI16" s="520" t="str">
        <f>IF(①日ソ登録選手入力!J$53="","",①日ソ登録選手入力!U$53)</f>
        <v/>
      </c>
      <c r="AJ16" s="520"/>
      <c r="AK16" s="520"/>
      <c r="AL16" s="521" t="str">
        <f>①日ソ登録選手入力!K$53&amp;""</f>
        <v/>
      </c>
      <c r="AM16" s="521"/>
      <c r="AN16" s="521"/>
      <c r="AO16" s="521"/>
      <c r="AP16" s="522" t="str">
        <f>①日ソ登録選手入力!L$53&amp;""</f>
        <v/>
      </c>
      <c r="AQ16" s="522"/>
      <c r="AR16" s="522"/>
      <c r="AS16" s="522"/>
      <c r="AT16" s="522"/>
      <c r="AU16" s="522"/>
      <c r="AV16" s="522"/>
      <c r="AW16" s="522"/>
      <c r="AX16" s="523" t="str">
        <f>①日ソ登録選手入力!N$53&amp;""</f>
        <v/>
      </c>
      <c r="AY16" s="524"/>
      <c r="AZ16" s="525"/>
    </row>
    <row r="17" spans="1:54" ht="27" customHeight="1">
      <c r="A17" s="133"/>
      <c r="B17" s="133"/>
      <c r="C17" s="185" t="str">
        <f>①日ソ登録選手入力!C$38&amp;""</f>
        <v/>
      </c>
      <c r="D17" s="517" t="str">
        <f>①日ソ登録選手入力!S$38&amp;""</f>
        <v>　</v>
      </c>
      <c r="E17" s="518"/>
      <c r="F17" s="518"/>
      <c r="G17" s="518"/>
      <c r="H17" s="518"/>
      <c r="I17" s="519"/>
      <c r="J17" s="520" t="str">
        <f>IF(①日ソ登録選手入力!J$38="","",①日ソ登録選手入力!U$38)</f>
        <v/>
      </c>
      <c r="K17" s="520"/>
      <c r="L17" s="520"/>
      <c r="M17" s="561" t="str">
        <f>①日ソ登録選手入力!K$38&amp;""</f>
        <v/>
      </c>
      <c r="N17" s="562"/>
      <c r="O17" s="562"/>
      <c r="P17" s="563"/>
      <c r="Q17" s="522" t="str">
        <f>①日ソ登録選手入力!L$38&amp;""</f>
        <v/>
      </c>
      <c r="R17" s="522"/>
      <c r="S17" s="522"/>
      <c r="T17" s="522"/>
      <c r="U17" s="522"/>
      <c r="V17" s="522"/>
      <c r="W17" s="522"/>
      <c r="X17" s="522"/>
      <c r="Y17" s="523" t="str">
        <f>①日ソ登録選手入力!N$38&amp;""</f>
        <v/>
      </c>
      <c r="Z17" s="524"/>
      <c r="AA17" s="552"/>
      <c r="AB17" s="188" t="str">
        <f>①日ソ登録選手入力!C$54&amp;""</f>
        <v/>
      </c>
      <c r="AC17" s="517" t="str">
        <f>①日ソ登録選手入力!S$54&amp;""</f>
        <v>　</v>
      </c>
      <c r="AD17" s="518"/>
      <c r="AE17" s="518"/>
      <c r="AF17" s="518"/>
      <c r="AG17" s="518"/>
      <c r="AH17" s="519"/>
      <c r="AI17" s="520" t="str">
        <f>IF(①日ソ登録選手入力!J$54="","",①日ソ登録選手入力!U$54)</f>
        <v/>
      </c>
      <c r="AJ17" s="520"/>
      <c r="AK17" s="520"/>
      <c r="AL17" s="521" t="str">
        <f>①日ソ登録選手入力!K$54&amp;""</f>
        <v/>
      </c>
      <c r="AM17" s="521"/>
      <c r="AN17" s="521"/>
      <c r="AO17" s="521"/>
      <c r="AP17" s="522" t="str">
        <f>①日ソ登録選手入力!L$54&amp;""</f>
        <v/>
      </c>
      <c r="AQ17" s="522"/>
      <c r="AR17" s="522"/>
      <c r="AS17" s="522"/>
      <c r="AT17" s="522"/>
      <c r="AU17" s="522"/>
      <c r="AV17" s="522"/>
      <c r="AW17" s="522"/>
      <c r="AX17" s="523" t="str">
        <f>①日ソ登録選手入力!N$54&amp;""</f>
        <v/>
      </c>
      <c r="AY17" s="524"/>
      <c r="AZ17" s="525"/>
    </row>
    <row r="18" spans="1:54" ht="27" customHeight="1">
      <c r="A18" s="133"/>
      <c r="B18" s="133"/>
      <c r="C18" s="185" t="str">
        <f>①日ソ登録選手入力!C$39&amp;""</f>
        <v/>
      </c>
      <c r="D18" s="517" t="str">
        <f>①日ソ登録選手入力!S$39&amp;""</f>
        <v>　</v>
      </c>
      <c r="E18" s="518"/>
      <c r="F18" s="518"/>
      <c r="G18" s="518"/>
      <c r="H18" s="518"/>
      <c r="I18" s="519"/>
      <c r="J18" s="520" t="str">
        <f>IF(①日ソ登録選手入力!J$39="","",①日ソ登録選手入力!U$39)</f>
        <v/>
      </c>
      <c r="K18" s="520"/>
      <c r="L18" s="520"/>
      <c r="M18" s="561" t="str">
        <f>①日ソ登録選手入力!K$39&amp;""</f>
        <v/>
      </c>
      <c r="N18" s="562"/>
      <c r="O18" s="562"/>
      <c r="P18" s="563"/>
      <c r="Q18" s="522" t="str">
        <f>①日ソ登録選手入力!L$39&amp;""</f>
        <v/>
      </c>
      <c r="R18" s="522"/>
      <c r="S18" s="522"/>
      <c r="T18" s="522"/>
      <c r="U18" s="522"/>
      <c r="V18" s="522"/>
      <c r="W18" s="522"/>
      <c r="X18" s="522"/>
      <c r="Y18" s="523" t="str">
        <f>①日ソ登録選手入力!N$39&amp;""</f>
        <v/>
      </c>
      <c r="Z18" s="524"/>
      <c r="AA18" s="552"/>
      <c r="AB18" s="188" t="str">
        <f>①日ソ登録選手入力!C$55&amp;""</f>
        <v/>
      </c>
      <c r="AC18" s="517" t="str">
        <f>①日ソ登録選手入力!S$55&amp;""</f>
        <v>　</v>
      </c>
      <c r="AD18" s="518"/>
      <c r="AE18" s="518"/>
      <c r="AF18" s="518"/>
      <c r="AG18" s="518"/>
      <c r="AH18" s="519"/>
      <c r="AI18" s="520" t="str">
        <f>IF(①日ソ登録選手入力!J$55="","",①日ソ登録選手入力!U$55)</f>
        <v/>
      </c>
      <c r="AJ18" s="520"/>
      <c r="AK18" s="520"/>
      <c r="AL18" s="521" t="str">
        <f>①日ソ登録選手入力!K$55&amp;""</f>
        <v/>
      </c>
      <c r="AM18" s="521"/>
      <c r="AN18" s="521"/>
      <c r="AO18" s="521"/>
      <c r="AP18" s="522" t="str">
        <f>①日ソ登録選手入力!L$55&amp;""</f>
        <v/>
      </c>
      <c r="AQ18" s="522"/>
      <c r="AR18" s="522"/>
      <c r="AS18" s="522"/>
      <c r="AT18" s="522"/>
      <c r="AU18" s="522"/>
      <c r="AV18" s="522"/>
      <c r="AW18" s="522"/>
      <c r="AX18" s="523" t="str">
        <f>①日ソ登録選手入力!N$55&amp;""</f>
        <v/>
      </c>
      <c r="AY18" s="524"/>
      <c r="AZ18" s="525"/>
    </row>
    <row r="19" spans="1:54" ht="27" customHeight="1">
      <c r="A19" s="133"/>
      <c r="B19" s="133"/>
      <c r="C19" s="185" t="str">
        <f>①日ソ登録選手入力!C$40&amp;""</f>
        <v/>
      </c>
      <c r="D19" s="517" t="str">
        <f>①日ソ登録選手入力!S$40&amp;""</f>
        <v>　</v>
      </c>
      <c r="E19" s="518"/>
      <c r="F19" s="518"/>
      <c r="G19" s="518"/>
      <c r="H19" s="518"/>
      <c r="I19" s="519"/>
      <c r="J19" s="520" t="str">
        <f>IF(①日ソ登録選手入力!J$40="","",①日ソ登録選手入力!U$40)</f>
        <v/>
      </c>
      <c r="K19" s="520"/>
      <c r="L19" s="520"/>
      <c r="M19" s="561" t="str">
        <f>①日ソ登録選手入力!K$40&amp;""</f>
        <v/>
      </c>
      <c r="N19" s="562"/>
      <c r="O19" s="562"/>
      <c r="P19" s="563"/>
      <c r="Q19" s="522" t="str">
        <f>①日ソ登録選手入力!L$40&amp;""</f>
        <v/>
      </c>
      <c r="R19" s="522"/>
      <c r="S19" s="522"/>
      <c r="T19" s="522"/>
      <c r="U19" s="522"/>
      <c r="V19" s="522"/>
      <c r="W19" s="522"/>
      <c r="X19" s="522"/>
      <c r="Y19" s="523" t="str">
        <f>①日ソ登録選手入力!N$40&amp;""</f>
        <v/>
      </c>
      <c r="Z19" s="524"/>
      <c r="AA19" s="552"/>
      <c r="AB19" s="188" t="str">
        <f>①日ソ登録選手入力!C$56&amp;""</f>
        <v/>
      </c>
      <c r="AC19" s="517" t="str">
        <f>①日ソ登録選手入力!S$56&amp;""</f>
        <v>　</v>
      </c>
      <c r="AD19" s="518"/>
      <c r="AE19" s="518"/>
      <c r="AF19" s="518"/>
      <c r="AG19" s="518"/>
      <c r="AH19" s="519"/>
      <c r="AI19" s="520" t="str">
        <f>IF(①日ソ登録選手入力!J$56="","",①日ソ登録選手入力!U$56)</f>
        <v/>
      </c>
      <c r="AJ19" s="520"/>
      <c r="AK19" s="520"/>
      <c r="AL19" s="521" t="str">
        <f>①日ソ登録選手入力!K$56&amp;""</f>
        <v/>
      </c>
      <c r="AM19" s="521"/>
      <c r="AN19" s="521"/>
      <c r="AO19" s="521"/>
      <c r="AP19" s="522" t="str">
        <f>①日ソ登録選手入力!L$56&amp;""</f>
        <v/>
      </c>
      <c r="AQ19" s="522"/>
      <c r="AR19" s="522"/>
      <c r="AS19" s="522"/>
      <c r="AT19" s="522"/>
      <c r="AU19" s="522"/>
      <c r="AV19" s="522"/>
      <c r="AW19" s="522"/>
      <c r="AX19" s="523" t="str">
        <f>①日ソ登録選手入力!N$56&amp;""</f>
        <v/>
      </c>
      <c r="AY19" s="524"/>
      <c r="AZ19" s="525"/>
    </row>
    <row r="20" spans="1:54" ht="27" customHeight="1" thickBot="1">
      <c r="A20" s="133"/>
      <c r="B20" s="133"/>
      <c r="C20" s="187" t="str">
        <f>①日ソ登録選手入力!C$41&amp;""</f>
        <v/>
      </c>
      <c r="D20" s="564" t="str">
        <f>①日ソ登録選手入力!S$41&amp;""</f>
        <v>　</v>
      </c>
      <c r="E20" s="565"/>
      <c r="F20" s="565"/>
      <c r="G20" s="565"/>
      <c r="H20" s="565"/>
      <c r="I20" s="566"/>
      <c r="J20" s="567" t="str">
        <f>IF(①日ソ登録選手入力!J$41="","",①日ソ登録選手入力!U$41)</f>
        <v/>
      </c>
      <c r="K20" s="567"/>
      <c r="L20" s="567"/>
      <c r="M20" s="568" t="str">
        <f>①日ソ登録選手入力!K$41&amp;""</f>
        <v/>
      </c>
      <c r="N20" s="569"/>
      <c r="O20" s="569"/>
      <c r="P20" s="570"/>
      <c r="Q20" s="571" t="str">
        <f>①日ソ登録選手入力!L$41&amp;""</f>
        <v/>
      </c>
      <c r="R20" s="571"/>
      <c r="S20" s="571"/>
      <c r="T20" s="571"/>
      <c r="U20" s="571"/>
      <c r="V20" s="571"/>
      <c r="W20" s="571"/>
      <c r="X20" s="571"/>
      <c r="Y20" s="572" t="str">
        <f>①日ソ登録選手入力!N$41&amp;""</f>
        <v/>
      </c>
      <c r="Z20" s="573"/>
      <c r="AA20" s="574"/>
      <c r="AB20" s="189" t="str">
        <f>①日ソ登録選手入力!C$57&amp;""</f>
        <v/>
      </c>
      <c r="AC20" s="564" t="str">
        <f>①日ソ登録選手入力!S$57&amp;""</f>
        <v>　</v>
      </c>
      <c r="AD20" s="565"/>
      <c r="AE20" s="565"/>
      <c r="AF20" s="565"/>
      <c r="AG20" s="565"/>
      <c r="AH20" s="566"/>
      <c r="AI20" s="567" t="str">
        <f>IF(①日ソ登録選手入力!J$57="","",①日ソ登録選手入力!U$57)</f>
        <v/>
      </c>
      <c r="AJ20" s="567"/>
      <c r="AK20" s="567"/>
      <c r="AL20" s="591" t="str">
        <f>①日ソ登録選手入力!K$57&amp;""</f>
        <v/>
      </c>
      <c r="AM20" s="591"/>
      <c r="AN20" s="591"/>
      <c r="AO20" s="591"/>
      <c r="AP20" s="571" t="str">
        <f>①日ソ登録選手入力!L$57&amp;""</f>
        <v/>
      </c>
      <c r="AQ20" s="571"/>
      <c r="AR20" s="571"/>
      <c r="AS20" s="571"/>
      <c r="AT20" s="571"/>
      <c r="AU20" s="571"/>
      <c r="AV20" s="571"/>
      <c r="AW20" s="571"/>
      <c r="AX20" s="572" t="str">
        <f>①日ソ登録選手入力!N$57&amp;""</f>
        <v/>
      </c>
      <c r="AY20" s="573"/>
      <c r="AZ20" s="592"/>
    </row>
    <row r="21" spans="1:54" ht="7.5" customHeight="1">
      <c r="A21" s="133"/>
      <c r="B21" s="133"/>
      <c r="C21" s="133"/>
      <c r="D21" s="141"/>
      <c r="E21" s="141"/>
      <c r="F21" s="141"/>
      <c r="G21" s="141"/>
      <c r="H21" s="141"/>
      <c r="I21" s="141"/>
      <c r="J21" s="141"/>
      <c r="K21" s="141"/>
      <c r="L21" s="141"/>
      <c r="M21" s="141"/>
      <c r="N21" s="141"/>
      <c r="O21" s="141"/>
      <c r="P21" s="141"/>
      <c r="Q21" s="141"/>
      <c r="R21" s="141"/>
      <c r="S21" s="141"/>
      <c r="T21" s="141"/>
      <c r="U21" s="141"/>
      <c r="V21" s="141"/>
      <c r="W21" s="141"/>
      <c r="X21" s="141"/>
      <c r="Y21" s="141"/>
      <c r="Z21" s="141"/>
      <c r="AA21" s="141"/>
      <c r="AB21" s="142"/>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row>
    <row r="22" spans="1:54">
      <c r="A22" s="129"/>
      <c r="B22" s="129"/>
      <c r="C22" s="143" t="s">
        <v>200</v>
      </c>
      <c r="D22" s="144"/>
      <c r="E22" s="144"/>
      <c r="F22" s="144"/>
      <c r="G22" s="144"/>
      <c r="H22" s="144"/>
      <c r="I22" s="144"/>
      <c r="J22" s="144"/>
      <c r="K22" s="144"/>
      <c r="L22" s="144"/>
      <c r="M22" s="144"/>
      <c r="N22" s="144"/>
      <c r="O22" s="144"/>
      <c r="P22" s="144"/>
      <c r="Q22" s="144"/>
      <c r="R22" s="144"/>
      <c r="S22" s="144"/>
      <c r="T22" s="144"/>
      <c r="U22" s="144"/>
      <c r="V22" s="144"/>
      <c r="W22" s="144"/>
      <c r="X22" s="144"/>
      <c r="Y22" s="144"/>
      <c r="Z22" s="144"/>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row>
    <row r="23" spans="1:54">
      <c r="A23" s="129"/>
      <c r="B23" s="129"/>
      <c r="C23" s="143" t="s">
        <v>201</v>
      </c>
      <c r="D23" s="144"/>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row>
    <row r="24" spans="1:54" ht="18.75" customHeight="1" thickBot="1">
      <c r="A24" s="129"/>
      <c r="B24" s="129"/>
      <c r="C24" s="145"/>
      <c r="D24" s="593" t="s">
        <v>202</v>
      </c>
      <c r="E24" s="593"/>
      <c r="F24" s="146" t="s">
        <v>203</v>
      </c>
      <c r="G24" s="147"/>
      <c r="H24" s="147"/>
      <c r="I24" s="147"/>
      <c r="J24" s="147"/>
      <c r="K24" s="147"/>
      <c r="L24" s="147"/>
      <c r="M24" s="593" t="str">
        <f>M$1&amp;""</f>
        <v>2026年度登録</v>
      </c>
      <c r="N24" s="593"/>
      <c r="O24" s="593"/>
      <c r="P24" s="593"/>
      <c r="Q24" s="593"/>
      <c r="R24" s="593"/>
      <c r="S24" s="593"/>
      <c r="T24" s="147"/>
      <c r="U24" s="593" t="s">
        <v>142</v>
      </c>
      <c r="V24" s="593"/>
      <c r="W24" s="146" t="s">
        <v>165</v>
      </c>
      <c r="X24" s="147"/>
      <c r="Y24" s="147"/>
      <c r="Z24" s="147"/>
      <c r="AA24" s="147"/>
      <c r="AB24" s="147"/>
      <c r="AC24" s="147"/>
      <c r="AD24" s="147"/>
      <c r="AE24" s="147"/>
      <c r="AF24" s="131"/>
      <c r="AG24" s="131"/>
      <c r="AH24" s="131"/>
      <c r="AI24" s="131"/>
      <c r="AJ24" s="146" t="s">
        <v>166</v>
      </c>
      <c r="AK24" s="131"/>
      <c r="AL24" s="131"/>
      <c r="AM24" s="131"/>
      <c r="AN24" s="131"/>
      <c r="AO24" s="131"/>
      <c r="AP24" s="131"/>
      <c r="AQ24" s="131"/>
      <c r="AR24" s="133"/>
      <c r="AS24" s="133"/>
      <c r="AT24" s="129"/>
      <c r="AU24" s="129"/>
      <c r="AV24" s="129"/>
      <c r="AW24" s="129"/>
      <c r="AX24" s="129"/>
      <c r="AY24" s="129"/>
      <c r="AZ24" s="129"/>
      <c r="BA24" s="129"/>
      <c r="BB24" s="129"/>
    </row>
    <row r="25" spans="1:54" ht="61.5" customHeight="1" thickBot="1">
      <c r="A25" s="129"/>
      <c r="B25" s="129"/>
      <c r="C25" s="575" t="s">
        <v>167</v>
      </c>
      <c r="D25" s="576"/>
      <c r="E25" s="577" t="s">
        <v>204</v>
      </c>
      <c r="F25" s="577"/>
      <c r="G25" s="577"/>
      <c r="H25" s="577"/>
      <c r="I25" s="577"/>
      <c r="J25" s="297" t="s">
        <v>169</v>
      </c>
      <c r="K25" s="148" t="s">
        <v>170</v>
      </c>
      <c r="L25" s="148" t="s">
        <v>171</v>
      </c>
      <c r="M25" s="148" t="s">
        <v>172</v>
      </c>
      <c r="N25" s="148" t="s">
        <v>173</v>
      </c>
      <c r="O25" s="148" t="s">
        <v>174</v>
      </c>
      <c r="P25" s="148" t="s">
        <v>175</v>
      </c>
      <c r="Q25" s="148" t="s">
        <v>176</v>
      </c>
      <c r="R25" s="148" t="s">
        <v>177</v>
      </c>
      <c r="S25" s="148" t="s">
        <v>178</v>
      </c>
      <c r="T25" s="148" t="s">
        <v>179</v>
      </c>
      <c r="U25" s="148" t="s">
        <v>180</v>
      </c>
      <c r="V25" s="148" t="s">
        <v>181</v>
      </c>
      <c r="W25" s="148" t="s">
        <v>182</v>
      </c>
      <c r="X25" s="148" t="s">
        <v>140</v>
      </c>
      <c r="Y25" s="148" t="s">
        <v>139</v>
      </c>
      <c r="Z25" s="148" t="s">
        <v>138</v>
      </c>
      <c r="AA25" s="148" t="s">
        <v>133</v>
      </c>
      <c r="AB25" s="148" t="s">
        <v>134</v>
      </c>
      <c r="AC25" s="148" t="s">
        <v>135</v>
      </c>
      <c r="AD25" s="148" t="s">
        <v>136</v>
      </c>
      <c r="AE25" s="149" t="s">
        <v>137</v>
      </c>
      <c r="AF25" s="578" t="s">
        <v>242</v>
      </c>
      <c r="AG25" s="579"/>
      <c r="AH25" s="579"/>
      <c r="AI25" s="579"/>
      <c r="AJ25" s="579"/>
      <c r="AK25" s="579"/>
      <c r="AL25" s="579"/>
      <c r="AM25" s="579"/>
      <c r="AN25" s="579"/>
      <c r="AO25" s="579"/>
      <c r="AP25" s="579"/>
      <c r="AQ25" s="579"/>
      <c r="AR25" s="579"/>
      <c r="AS25" s="579"/>
      <c r="AT25" s="579"/>
      <c r="AU25" s="579"/>
      <c r="AV25" s="579"/>
      <c r="AW25" s="579"/>
      <c r="AX25" s="579"/>
      <c r="AY25" s="579"/>
      <c r="AZ25" s="580"/>
    </row>
    <row r="26" spans="1:54" ht="27" customHeight="1" thickBot="1">
      <c r="A26" s="133"/>
      <c r="B26" s="133"/>
      <c r="C26" s="584" t="s">
        <v>17</v>
      </c>
      <c r="D26" s="585"/>
      <c r="E26" s="586" t="str">
        <f>①日ソ登録選手入力!C$5&amp;""</f>
        <v/>
      </c>
      <c r="F26" s="587"/>
      <c r="G26" s="587"/>
      <c r="H26" s="587"/>
      <c r="I26" s="587"/>
      <c r="J26" s="587"/>
      <c r="K26" s="587"/>
      <c r="L26" s="587"/>
      <c r="M26" s="587"/>
      <c r="N26" s="587"/>
      <c r="O26" s="587"/>
      <c r="P26" s="587"/>
      <c r="Q26" s="587"/>
      <c r="R26" s="587"/>
      <c r="S26" s="587"/>
      <c r="T26" s="587"/>
      <c r="U26" s="588"/>
      <c r="V26" s="589" t="s">
        <v>184</v>
      </c>
      <c r="W26" s="589"/>
      <c r="X26" s="589"/>
      <c r="Y26" s="589"/>
      <c r="Z26" s="589"/>
      <c r="AA26" s="590"/>
      <c r="AB26" s="152" t="s">
        <v>205</v>
      </c>
      <c r="AC26" s="133" t="str">
        <f>COUNTA(①日ソ登録選手入力!$D$33:$D$79,①日ソ登録選手入力!$D$17:$D$19)&amp;""</f>
        <v>0</v>
      </c>
      <c r="AD26" s="152" t="s">
        <v>186</v>
      </c>
      <c r="AE26" s="298"/>
      <c r="AF26" s="581"/>
      <c r="AG26" s="582"/>
      <c r="AH26" s="582"/>
      <c r="AI26" s="582"/>
      <c r="AJ26" s="582"/>
      <c r="AK26" s="582"/>
      <c r="AL26" s="582"/>
      <c r="AM26" s="582"/>
      <c r="AN26" s="582"/>
      <c r="AO26" s="582"/>
      <c r="AP26" s="582"/>
      <c r="AQ26" s="582"/>
      <c r="AR26" s="582"/>
      <c r="AS26" s="582"/>
      <c r="AT26" s="582"/>
      <c r="AU26" s="582"/>
      <c r="AV26" s="582"/>
      <c r="AW26" s="582"/>
      <c r="AX26" s="582"/>
      <c r="AY26" s="582"/>
      <c r="AZ26" s="583"/>
    </row>
    <row r="27" spans="1:54" ht="27" customHeight="1">
      <c r="A27" s="133"/>
      <c r="B27" s="133"/>
      <c r="C27" s="610" t="s">
        <v>187</v>
      </c>
      <c r="D27" s="611"/>
      <c r="E27" s="612" t="str">
        <f>①日ソ登録選手入力!C$6&amp;""</f>
        <v/>
      </c>
      <c r="F27" s="613"/>
      <c r="G27" s="614"/>
      <c r="H27" s="615" t="str">
        <f>①日ソ登録選手入力!C$7&amp;""</f>
        <v/>
      </c>
      <c r="I27" s="615"/>
      <c r="J27" s="615"/>
      <c r="K27" s="615"/>
      <c r="L27" s="615"/>
      <c r="M27" s="615"/>
      <c r="N27" s="615"/>
      <c r="O27" s="615"/>
      <c r="P27" s="615"/>
      <c r="Q27" s="615"/>
      <c r="R27" s="615"/>
      <c r="S27" s="615"/>
      <c r="T27" s="615"/>
      <c r="U27" s="615"/>
      <c r="V27" s="615"/>
      <c r="W27" s="615"/>
      <c r="X27" s="615"/>
      <c r="Y27" s="615"/>
      <c r="Z27" s="615"/>
      <c r="AA27" s="616"/>
      <c r="AB27" s="150" t="s">
        <v>33</v>
      </c>
      <c r="AC27" s="594" t="s">
        <v>188</v>
      </c>
      <c r="AD27" s="594"/>
      <c r="AE27" s="594"/>
      <c r="AF27" s="594"/>
      <c r="AG27" s="594"/>
      <c r="AH27" s="594"/>
      <c r="AI27" s="594" t="s">
        <v>189</v>
      </c>
      <c r="AJ27" s="594"/>
      <c r="AK27" s="594"/>
      <c r="AL27" s="617" t="s">
        <v>190</v>
      </c>
      <c r="AM27" s="618"/>
      <c r="AN27" s="618"/>
      <c r="AO27" s="618"/>
      <c r="AP27" s="594" t="s">
        <v>191</v>
      </c>
      <c r="AQ27" s="594"/>
      <c r="AR27" s="594"/>
      <c r="AS27" s="594"/>
      <c r="AT27" s="594"/>
      <c r="AU27" s="594"/>
      <c r="AV27" s="594"/>
      <c r="AW27" s="594"/>
      <c r="AX27" s="594" t="s">
        <v>192</v>
      </c>
      <c r="AY27" s="594"/>
      <c r="AZ27" s="595"/>
    </row>
    <row r="28" spans="1:54" ht="27" customHeight="1">
      <c r="A28" s="133"/>
      <c r="B28" s="133"/>
      <c r="C28" s="596" t="s">
        <v>193</v>
      </c>
      <c r="D28" s="597"/>
      <c r="E28" s="598" t="str">
        <f>①日ソ登録選手入力!C$10&amp;""</f>
        <v/>
      </c>
      <c r="F28" s="599"/>
      <c r="G28" s="600"/>
      <c r="H28" s="601" t="str">
        <f>①日ソ登録選手入力!C$11&amp;""</f>
        <v/>
      </c>
      <c r="I28" s="602"/>
      <c r="J28" s="602"/>
      <c r="K28" s="602"/>
      <c r="L28" s="602"/>
      <c r="M28" s="602"/>
      <c r="N28" s="602"/>
      <c r="O28" s="602"/>
      <c r="P28" s="602"/>
      <c r="Q28" s="602"/>
      <c r="R28" s="602"/>
      <c r="S28" s="602"/>
      <c r="T28" s="602"/>
      <c r="U28" s="602"/>
      <c r="V28" s="602"/>
      <c r="W28" s="602"/>
      <c r="X28" s="602"/>
      <c r="Y28" s="602"/>
      <c r="Z28" s="602"/>
      <c r="AA28" s="603"/>
      <c r="AB28" s="214" t="str">
        <f>①日ソ登録選手入力!C$42&amp;""</f>
        <v/>
      </c>
      <c r="AC28" s="604" t="str">
        <f>①日ソ登録選手入力!S$42&amp;""</f>
        <v>　</v>
      </c>
      <c r="AD28" s="604"/>
      <c r="AE28" s="604"/>
      <c r="AF28" s="604"/>
      <c r="AG28" s="604"/>
      <c r="AH28" s="604"/>
      <c r="AI28" s="605" t="str">
        <f>IF(①日ソ登録選手入力!J$42="","",①日ソ登録選手入力!U$42)</f>
        <v/>
      </c>
      <c r="AJ28" s="605"/>
      <c r="AK28" s="605"/>
      <c r="AL28" s="606" t="str">
        <f>①日ソ登録選手入力!K$42&amp;""</f>
        <v/>
      </c>
      <c r="AM28" s="606"/>
      <c r="AN28" s="606"/>
      <c r="AO28" s="606"/>
      <c r="AP28" s="607" t="str">
        <f>①日ソ登録選手入力!L$42&amp;""</f>
        <v/>
      </c>
      <c r="AQ28" s="607"/>
      <c r="AR28" s="607"/>
      <c r="AS28" s="607"/>
      <c r="AT28" s="607"/>
      <c r="AU28" s="607"/>
      <c r="AV28" s="607"/>
      <c r="AW28" s="607"/>
      <c r="AX28" s="608" t="str">
        <f>①日ソ登録選手入力!N$42&amp;""</f>
        <v/>
      </c>
      <c r="AY28" s="608"/>
      <c r="AZ28" s="609"/>
    </row>
    <row r="29" spans="1:54" ht="27" customHeight="1">
      <c r="A29" s="133"/>
      <c r="B29" s="133"/>
      <c r="C29" s="623" t="s">
        <v>194</v>
      </c>
      <c r="D29" s="624"/>
      <c r="E29" s="625" t="str">
        <f>①日ソ登録選手入力!C$9&amp;""</f>
        <v/>
      </c>
      <c r="F29" s="495"/>
      <c r="G29" s="495"/>
      <c r="H29" s="626"/>
      <c r="I29" s="626"/>
      <c r="J29" s="626"/>
      <c r="K29" s="626"/>
      <c r="L29" s="626"/>
      <c r="M29" s="626"/>
      <c r="N29" s="626"/>
      <c r="O29" s="627"/>
      <c r="P29" s="628" t="s">
        <v>25</v>
      </c>
      <c r="Q29" s="628"/>
      <c r="R29" s="629" t="str">
        <f>①日ソ登録選手入力!C$12&amp;""</f>
        <v/>
      </c>
      <c r="S29" s="629"/>
      <c r="T29" s="629"/>
      <c r="U29" s="629"/>
      <c r="V29" s="629"/>
      <c r="W29" s="629"/>
      <c r="X29" s="629"/>
      <c r="Y29" s="629"/>
      <c r="Z29" s="629"/>
      <c r="AA29" s="630"/>
      <c r="AB29" s="215" t="str">
        <f>①日ソ登録選手入力!C$43&amp;""</f>
        <v/>
      </c>
      <c r="AC29" s="604" t="str">
        <f>①日ソ登録選手入力!S$43&amp;""</f>
        <v>　</v>
      </c>
      <c r="AD29" s="604"/>
      <c r="AE29" s="604"/>
      <c r="AF29" s="604"/>
      <c r="AG29" s="604"/>
      <c r="AH29" s="604"/>
      <c r="AI29" s="605" t="str">
        <f>IF(①日ソ登録選手入力!J$43="","",①日ソ登録選手入力!U$43)</f>
        <v/>
      </c>
      <c r="AJ29" s="605"/>
      <c r="AK29" s="605"/>
      <c r="AL29" s="606" t="str">
        <f>①日ソ登録選手入力!K$43&amp;""</f>
        <v/>
      </c>
      <c r="AM29" s="606"/>
      <c r="AN29" s="606"/>
      <c r="AO29" s="606"/>
      <c r="AP29" s="607" t="str">
        <f>①日ソ登録選手入力!L$43&amp;""</f>
        <v/>
      </c>
      <c r="AQ29" s="607"/>
      <c r="AR29" s="607"/>
      <c r="AS29" s="607"/>
      <c r="AT29" s="607"/>
      <c r="AU29" s="607"/>
      <c r="AV29" s="607"/>
      <c r="AW29" s="607"/>
      <c r="AX29" s="608" t="str">
        <f>①日ソ登録選手入力!N$43&amp;""</f>
        <v/>
      </c>
      <c r="AY29" s="608"/>
      <c r="AZ29" s="609"/>
    </row>
    <row r="30" spans="1:54" ht="27" customHeight="1" thickBot="1">
      <c r="A30" s="133"/>
      <c r="B30" s="133"/>
      <c r="C30" s="619" t="s">
        <v>195</v>
      </c>
      <c r="D30" s="620"/>
      <c r="E30" s="621" t="str">
        <f>①日ソ登録選手入力!C$8&amp;""</f>
        <v/>
      </c>
      <c r="F30" s="621"/>
      <c r="G30" s="621"/>
      <c r="H30" s="621"/>
      <c r="I30" s="621"/>
      <c r="J30" s="621"/>
      <c r="K30" s="621"/>
      <c r="L30" s="621"/>
      <c r="M30" s="621"/>
      <c r="N30" s="621"/>
      <c r="O30" s="621"/>
      <c r="P30" s="620" t="s">
        <v>196</v>
      </c>
      <c r="Q30" s="620"/>
      <c r="R30" s="621" t="str">
        <f>①日ソ登録選手入力!P$20&amp;""</f>
        <v xml:space="preserve"> </v>
      </c>
      <c r="S30" s="621"/>
      <c r="T30" s="621"/>
      <c r="U30" s="621"/>
      <c r="V30" s="621"/>
      <c r="W30" s="621"/>
      <c r="X30" s="621"/>
      <c r="Y30" s="621"/>
      <c r="Z30" s="621"/>
      <c r="AA30" s="622"/>
      <c r="AB30" s="214" t="str">
        <f>①日ソ登録選手入力!C$44&amp;""</f>
        <v/>
      </c>
      <c r="AC30" s="604" t="str">
        <f>①日ソ登録選手入力!S$44&amp;""</f>
        <v>　</v>
      </c>
      <c r="AD30" s="604"/>
      <c r="AE30" s="604"/>
      <c r="AF30" s="604"/>
      <c r="AG30" s="604"/>
      <c r="AH30" s="604"/>
      <c r="AI30" s="605" t="str">
        <f>IF(①日ソ登録選手入力!J$44="","",①日ソ登録選手入力!U$44)</f>
        <v/>
      </c>
      <c r="AJ30" s="605"/>
      <c r="AK30" s="605"/>
      <c r="AL30" s="606" t="str">
        <f>①日ソ登録選手入力!K$44&amp;""</f>
        <v/>
      </c>
      <c r="AM30" s="606"/>
      <c r="AN30" s="606"/>
      <c r="AO30" s="606"/>
      <c r="AP30" s="607" t="str">
        <f>①日ソ登録選手入力!L$44&amp;""</f>
        <v/>
      </c>
      <c r="AQ30" s="607"/>
      <c r="AR30" s="607"/>
      <c r="AS30" s="607"/>
      <c r="AT30" s="607"/>
      <c r="AU30" s="607"/>
      <c r="AV30" s="607"/>
      <c r="AW30" s="607"/>
      <c r="AX30" s="608" t="str">
        <f>①日ソ登録選手入力!N$44&amp;""</f>
        <v/>
      </c>
      <c r="AY30" s="608"/>
      <c r="AZ30" s="609"/>
    </row>
    <row r="31" spans="1:54" ht="27" customHeight="1">
      <c r="A31" s="133"/>
      <c r="B31" s="133"/>
      <c r="C31" s="197" t="s">
        <v>33</v>
      </c>
      <c r="D31" s="636" t="s">
        <v>188</v>
      </c>
      <c r="E31" s="636"/>
      <c r="F31" s="636"/>
      <c r="G31" s="636"/>
      <c r="H31" s="636"/>
      <c r="I31" s="636"/>
      <c r="J31" s="636" t="s">
        <v>189</v>
      </c>
      <c r="K31" s="636"/>
      <c r="L31" s="636"/>
      <c r="M31" s="589" t="s">
        <v>190</v>
      </c>
      <c r="N31" s="589"/>
      <c r="O31" s="589"/>
      <c r="P31" s="589"/>
      <c r="Q31" s="636" t="s">
        <v>197</v>
      </c>
      <c r="R31" s="636"/>
      <c r="S31" s="636"/>
      <c r="T31" s="636"/>
      <c r="U31" s="636"/>
      <c r="V31" s="636"/>
      <c r="W31" s="636"/>
      <c r="X31" s="636"/>
      <c r="Y31" s="637" t="s">
        <v>192</v>
      </c>
      <c r="Z31" s="637"/>
      <c r="AA31" s="638"/>
      <c r="AB31" s="214" t="str">
        <f>①日ソ登録選手入力!C$45&amp;""</f>
        <v/>
      </c>
      <c r="AC31" s="604" t="str">
        <f>①日ソ登録選手入力!S$45&amp;""</f>
        <v>　</v>
      </c>
      <c r="AD31" s="604"/>
      <c r="AE31" s="604"/>
      <c r="AF31" s="604"/>
      <c r="AG31" s="604"/>
      <c r="AH31" s="604"/>
      <c r="AI31" s="605" t="str">
        <f>IF(①日ソ登録選手入力!J$45="","",①日ソ登録選手入力!U$45)</f>
        <v/>
      </c>
      <c r="AJ31" s="605"/>
      <c r="AK31" s="605"/>
      <c r="AL31" s="606" t="str">
        <f>①日ソ登録選手入力!K$45&amp;""</f>
        <v/>
      </c>
      <c r="AM31" s="606"/>
      <c r="AN31" s="606"/>
      <c r="AO31" s="606"/>
      <c r="AP31" s="607" t="str">
        <f>①日ソ登録選手入力!L$45&amp;""</f>
        <v/>
      </c>
      <c r="AQ31" s="607"/>
      <c r="AR31" s="607"/>
      <c r="AS31" s="607"/>
      <c r="AT31" s="607"/>
      <c r="AU31" s="607"/>
      <c r="AV31" s="607"/>
      <c r="AW31" s="607"/>
      <c r="AX31" s="608" t="str">
        <f>①日ソ登録選手入力!N$45&amp;""</f>
        <v/>
      </c>
      <c r="AY31" s="608"/>
      <c r="AZ31" s="609"/>
    </row>
    <row r="32" spans="1:54" ht="27" customHeight="1">
      <c r="A32" s="631" t="s">
        <v>97</v>
      </c>
      <c r="B32" s="632"/>
      <c r="C32" s="151" t="str">
        <f>①日ソ登録選手入力!C$17&amp;""</f>
        <v>30</v>
      </c>
      <c r="D32" s="604" t="str">
        <f>①日ソ登録選手入力!P$17&amp;""</f>
        <v xml:space="preserve"> </v>
      </c>
      <c r="E32" s="604"/>
      <c r="F32" s="604"/>
      <c r="G32" s="604"/>
      <c r="H32" s="604"/>
      <c r="I32" s="604"/>
      <c r="J32" s="605" t="str">
        <f>IF(①日ソ登録選手入力!J$17="","",①日ソ登録選手入力!R$17)</f>
        <v/>
      </c>
      <c r="K32" s="605"/>
      <c r="L32" s="605"/>
      <c r="M32" s="606" t="str">
        <f>①日ソ登録選手入力!K$17&amp;""</f>
        <v/>
      </c>
      <c r="N32" s="606"/>
      <c r="O32" s="606"/>
      <c r="P32" s="606"/>
      <c r="Q32" s="607" t="str">
        <f>①日ソ登録選手入力!L$17&amp;""</f>
        <v/>
      </c>
      <c r="R32" s="607"/>
      <c r="S32" s="607"/>
      <c r="T32" s="607"/>
      <c r="U32" s="607"/>
      <c r="V32" s="607"/>
      <c r="W32" s="607"/>
      <c r="X32" s="607"/>
      <c r="Y32" s="633" t="str">
        <f>①日ソ登録選手入力!N$17&amp;""</f>
        <v/>
      </c>
      <c r="Z32" s="634"/>
      <c r="AA32" s="635"/>
      <c r="AB32" s="299" t="str">
        <f>①日ソ登録選手入力!C$46&amp;""</f>
        <v/>
      </c>
      <c r="AC32" s="604" t="str">
        <f>①日ソ登録選手入力!S$46&amp;""</f>
        <v>　</v>
      </c>
      <c r="AD32" s="604"/>
      <c r="AE32" s="604"/>
      <c r="AF32" s="604"/>
      <c r="AG32" s="604"/>
      <c r="AH32" s="604"/>
      <c r="AI32" s="605" t="str">
        <f>IF(①日ソ登録選手入力!J$46="","",①日ソ登録選手入力!U$46)</f>
        <v/>
      </c>
      <c r="AJ32" s="605"/>
      <c r="AK32" s="605"/>
      <c r="AL32" s="606" t="str">
        <f>①日ソ登録選手入力!K$46&amp;""</f>
        <v/>
      </c>
      <c r="AM32" s="606"/>
      <c r="AN32" s="606"/>
      <c r="AO32" s="606"/>
      <c r="AP32" s="607" t="str">
        <f>①日ソ登録選手入力!L$46&amp;""</f>
        <v/>
      </c>
      <c r="AQ32" s="607"/>
      <c r="AR32" s="607"/>
      <c r="AS32" s="607"/>
      <c r="AT32" s="607"/>
      <c r="AU32" s="607"/>
      <c r="AV32" s="607"/>
      <c r="AW32" s="607"/>
      <c r="AX32" s="608" t="str">
        <f>①日ソ登録選手入力!N$46&amp;""</f>
        <v/>
      </c>
      <c r="AY32" s="608"/>
      <c r="AZ32" s="609"/>
    </row>
    <row r="33" spans="1:54" ht="27" customHeight="1">
      <c r="A33" s="639" t="s">
        <v>96</v>
      </c>
      <c r="B33" s="640"/>
      <c r="C33" s="302" t="str">
        <f>①日ソ登録選手入力!C$18&amp;""</f>
        <v>31</v>
      </c>
      <c r="D33" s="604" t="str">
        <f>①日ソ登録選手入力!P$18&amp;""</f>
        <v xml:space="preserve"> </v>
      </c>
      <c r="E33" s="604"/>
      <c r="F33" s="604"/>
      <c r="G33" s="604"/>
      <c r="H33" s="604"/>
      <c r="I33" s="604"/>
      <c r="J33" s="605" t="str">
        <f>IF(①日ソ登録選手入力!J$18="","",①日ソ登録選手入力!R$18)</f>
        <v/>
      </c>
      <c r="K33" s="605"/>
      <c r="L33" s="605"/>
      <c r="M33" s="606" t="str">
        <f>①日ソ登録選手入力!K$18&amp;""</f>
        <v/>
      </c>
      <c r="N33" s="606"/>
      <c r="O33" s="606"/>
      <c r="P33" s="606"/>
      <c r="Q33" s="607" t="str">
        <f>①日ソ登録選手入力!L$18&amp;""</f>
        <v/>
      </c>
      <c r="R33" s="607"/>
      <c r="S33" s="607"/>
      <c r="T33" s="607"/>
      <c r="U33" s="607"/>
      <c r="V33" s="607"/>
      <c r="W33" s="607"/>
      <c r="X33" s="607"/>
      <c r="Y33" s="633" t="str">
        <f>①日ソ登録選手入力!N$18&amp;""</f>
        <v/>
      </c>
      <c r="Z33" s="634"/>
      <c r="AA33" s="634"/>
      <c r="AB33" s="301" t="str">
        <f>①日ソ登録選手入力!C$47&amp;""</f>
        <v/>
      </c>
      <c r="AC33" s="604" t="str">
        <f>①日ソ登録選手入力!S$47&amp;""</f>
        <v>　</v>
      </c>
      <c r="AD33" s="604"/>
      <c r="AE33" s="604"/>
      <c r="AF33" s="604"/>
      <c r="AG33" s="604"/>
      <c r="AH33" s="604"/>
      <c r="AI33" s="605" t="str">
        <f>IF(①日ソ登録選手入力!J$47="","",①日ソ登録選手入力!U$47)</f>
        <v/>
      </c>
      <c r="AJ33" s="605"/>
      <c r="AK33" s="605"/>
      <c r="AL33" s="606" t="str">
        <f>①日ソ登録選手入力!K$47&amp;""</f>
        <v/>
      </c>
      <c r="AM33" s="606"/>
      <c r="AN33" s="606"/>
      <c r="AO33" s="606"/>
      <c r="AP33" s="607" t="str">
        <f>①日ソ登録選手入力!L$47&amp;""</f>
        <v/>
      </c>
      <c r="AQ33" s="607"/>
      <c r="AR33" s="607"/>
      <c r="AS33" s="607"/>
      <c r="AT33" s="607"/>
      <c r="AU33" s="607"/>
      <c r="AV33" s="607"/>
      <c r="AW33" s="607"/>
      <c r="AX33" s="608" t="str">
        <f>①日ソ登録選手入力!N$47&amp;""</f>
        <v/>
      </c>
      <c r="AY33" s="608"/>
      <c r="AZ33" s="609"/>
    </row>
    <row r="34" spans="1:54" ht="27" customHeight="1">
      <c r="A34" s="639" t="s">
        <v>96</v>
      </c>
      <c r="B34" s="640"/>
      <c r="C34" s="304" t="str">
        <f>①日ソ登録選手入力!C$19&amp;""</f>
        <v>32</v>
      </c>
      <c r="D34" s="604" t="str">
        <f>①日ソ登録選手入力!P$19&amp;""</f>
        <v xml:space="preserve"> </v>
      </c>
      <c r="E34" s="604"/>
      <c r="F34" s="604"/>
      <c r="G34" s="604"/>
      <c r="H34" s="604"/>
      <c r="I34" s="604"/>
      <c r="J34" s="605" t="str">
        <f>IF(①日ソ登録選手入力!J$19="","",①日ソ登録選手入力!R$19)</f>
        <v/>
      </c>
      <c r="K34" s="605"/>
      <c r="L34" s="605"/>
      <c r="M34" s="606" t="str">
        <f>①日ソ登録選手入力!K$19&amp;""</f>
        <v/>
      </c>
      <c r="N34" s="606"/>
      <c r="O34" s="606"/>
      <c r="P34" s="606"/>
      <c r="Q34" s="607" t="str">
        <f>①日ソ登録選手入力!L$19&amp;""</f>
        <v/>
      </c>
      <c r="R34" s="607"/>
      <c r="S34" s="607"/>
      <c r="T34" s="607"/>
      <c r="U34" s="607"/>
      <c r="V34" s="607"/>
      <c r="W34" s="607"/>
      <c r="X34" s="607"/>
      <c r="Y34" s="633" t="str">
        <f>①日ソ登録選手入力!N$19&amp;""</f>
        <v/>
      </c>
      <c r="Z34" s="634"/>
      <c r="AA34" s="635"/>
      <c r="AB34" s="300" t="str">
        <f>①日ソ登録選手入力!C$48&amp;""</f>
        <v/>
      </c>
      <c r="AC34" s="604" t="str">
        <f>①日ソ登録選手入力!S$48&amp;""</f>
        <v>　</v>
      </c>
      <c r="AD34" s="604"/>
      <c r="AE34" s="604"/>
      <c r="AF34" s="604"/>
      <c r="AG34" s="604"/>
      <c r="AH34" s="604"/>
      <c r="AI34" s="605" t="str">
        <f>IF(①日ソ登録選手入力!J$48="","",①日ソ登録選手入力!U$48)</f>
        <v/>
      </c>
      <c r="AJ34" s="605"/>
      <c r="AK34" s="605"/>
      <c r="AL34" s="606" t="str">
        <f>①日ソ登録選手入力!K$48&amp;""</f>
        <v/>
      </c>
      <c r="AM34" s="606"/>
      <c r="AN34" s="606"/>
      <c r="AO34" s="606"/>
      <c r="AP34" s="607" t="str">
        <f>①日ソ登録選手入力!L$48&amp;""</f>
        <v/>
      </c>
      <c r="AQ34" s="607"/>
      <c r="AR34" s="607"/>
      <c r="AS34" s="607"/>
      <c r="AT34" s="607"/>
      <c r="AU34" s="607"/>
      <c r="AV34" s="607"/>
      <c r="AW34" s="607"/>
      <c r="AX34" s="608" t="str">
        <f>①日ソ登録選手入力!N$48&amp;""</f>
        <v/>
      </c>
      <c r="AY34" s="608"/>
      <c r="AZ34" s="609"/>
    </row>
    <row r="35" spans="1:54" ht="27" customHeight="1">
      <c r="A35" s="631" t="s">
        <v>198</v>
      </c>
      <c r="B35" s="632"/>
      <c r="C35" s="303" t="s">
        <v>199</v>
      </c>
      <c r="D35" s="604" t="str">
        <f>①日ソ登録選手入力!S$33&amp;""</f>
        <v>　</v>
      </c>
      <c r="E35" s="604"/>
      <c r="F35" s="604"/>
      <c r="G35" s="604"/>
      <c r="H35" s="604"/>
      <c r="I35" s="604"/>
      <c r="J35" s="605" t="str">
        <f>IF(①日ソ登録選手入力!J$33="","",①日ソ登録選手入力!U$33)</f>
        <v/>
      </c>
      <c r="K35" s="605"/>
      <c r="L35" s="605"/>
      <c r="M35" s="606" t="str">
        <f>①日ソ登録選手入力!K$33&amp;""</f>
        <v/>
      </c>
      <c r="N35" s="606"/>
      <c r="O35" s="606"/>
      <c r="P35" s="606"/>
      <c r="Q35" s="607" t="str">
        <f>①日ソ登録選手入力!L$33&amp;""</f>
        <v/>
      </c>
      <c r="R35" s="607"/>
      <c r="S35" s="607"/>
      <c r="T35" s="607"/>
      <c r="U35" s="607"/>
      <c r="V35" s="607"/>
      <c r="W35" s="607"/>
      <c r="X35" s="607"/>
      <c r="Y35" s="633" t="str">
        <f>①日ソ登録選手入力!N$33&amp;""</f>
        <v/>
      </c>
      <c r="Z35" s="634"/>
      <c r="AA35" s="635"/>
      <c r="AB35" s="214" t="str">
        <f>①日ソ登録選手入力!C$49&amp;""</f>
        <v/>
      </c>
      <c r="AC35" s="604" t="str">
        <f>①日ソ登録選手入力!S$49&amp;""</f>
        <v>　</v>
      </c>
      <c r="AD35" s="604"/>
      <c r="AE35" s="604"/>
      <c r="AF35" s="604"/>
      <c r="AG35" s="604"/>
      <c r="AH35" s="604"/>
      <c r="AI35" s="605" t="str">
        <f>IF(①日ソ登録選手入力!J$49="","",①日ソ登録選手入力!U$49)</f>
        <v/>
      </c>
      <c r="AJ35" s="605"/>
      <c r="AK35" s="605"/>
      <c r="AL35" s="606" t="str">
        <f>①日ソ登録選手入力!K$49&amp;""</f>
        <v/>
      </c>
      <c r="AM35" s="606"/>
      <c r="AN35" s="606"/>
      <c r="AO35" s="606"/>
      <c r="AP35" s="607" t="str">
        <f>①日ソ登録選手入力!L$49&amp;""</f>
        <v/>
      </c>
      <c r="AQ35" s="607"/>
      <c r="AR35" s="607"/>
      <c r="AS35" s="607"/>
      <c r="AT35" s="607"/>
      <c r="AU35" s="607"/>
      <c r="AV35" s="607"/>
      <c r="AW35" s="607"/>
      <c r="AX35" s="608" t="str">
        <f>①日ソ登録選手入力!N$49&amp;""</f>
        <v/>
      </c>
      <c r="AY35" s="608"/>
      <c r="AZ35" s="609"/>
    </row>
    <row r="36" spans="1:54" ht="27" customHeight="1">
      <c r="A36" s="152"/>
      <c r="B36" s="152"/>
      <c r="C36" s="200" t="str">
        <f>①日ソ登録選手入力!C$34&amp;""</f>
        <v/>
      </c>
      <c r="D36" s="604" t="str">
        <f>①日ソ登録選手入力!S$34&amp;""</f>
        <v>　</v>
      </c>
      <c r="E36" s="604"/>
      <c r="F36" s="604"/>
      <c r="G36" s="604"/>
      <c r="H36" s="604"/>
      <c r="I36" s="604"/>
      <c r="J36" s="605" t="str">
        <f>IF(①日ソ登録選手入力!J$34="","",①日ソ登録選手入力!U$34)</f>
        <v/>
      </c>
      <c r="K36" s="605"/>
      <c r="L36" s="605"/>
      <c r="M36" s="606" t="str">
        <f>①日ソ登録選手入力!K$34&amp;""</f>
        <v/>
      </c>
      <c r="N36" s="606"/>
      <c r="O36" s="606"/>
      <c r="P36" s="606"/>
      <c r="Q36" s="607" t="str">
        <f>①日ソ登録選手入力!L$34&amp;""</f>
        <v/>
      </c>
      <c r="R36" s="607"/>
      <c r="S36" s="607"/>
      <c r="T36" s="607"/>
      <c r="U36" s="607"/>
      <c r="V36" s="607"/>
      <c r="W36" s="607"/>
      <c r="X36" s="607"/>
      <c r="Y36" s="633" t="str">
        <f>①日ソ登録選手入力!N$34&amp;""</f>
        <v/>
      </c>
      <c r="Z36" s="634"/>
      <c r="AA36" s="635"/>
      <c r="AB36" s="214" t="str">
        <f>①日ソ登録選手入力!C$50&amp;""</f>
        <v/>
      </c>
      <c r="AC36" s="604" t="str">
        <f>①日ソ登録選手入力!S$50&amp;""</f>
        <v>　</v>
      </c>
      <c r="AD36" s="604"/>
      <c r="AE36" s="604"/>
      <c r="AF36" s="604"/>
      <c r="AG36" s="604"/>
      <c r="AH36" s="604"/>
      <c r="AI36" s="605" t="str">
        <f>IF(①日ソ登録選手入力!J$50="","",①日ソ登録選手入力!U$50)</f>
        <v/>
      </c>
      <c r="AJ36" s="605"/>
      <c r="AK36" s="605"/>
      <c r="AL36" s="606" t="str">
        <f>①日ソ登録選手入力!K$50&amp;""</f>
        <v/>
      </c>
      <c r="AM36" s="606"/>
      <c r="AN36" s="606"/>
      <c r="AO36" s="606"/>
      <c r="AP36" s="607" t="str">
        <f>①日ソ登録選手入力!L$50&amp;""</f>
        <v/>
      </c>
      <c r="AQ36" s="607"/>
      <c r="AR36" s="607"/>
      <c r="AS36" s="607"/>
      <c r="AT36" s="607"/>
      <c r="AU36" s="607"/>
      <c r="AV36" s="607"/>
      <c r="AW36" s="607"/>
      <c r="AX36" s="608" t="str">
        <f>①日ソ登録選手入力!N$50&amp;""</f>
        <v/>
      </c>
      <c r="AY36" s="608"/>
      <c r="AZ36" s="609"/>
    </row>
    <row r="37" spans="1:54" ht="27" customHeight="1">
      <c r="A37" s="152"/>
      <c r="B37" s="152"/>
      <c r="C37" s="200" t="str">
        <f>①日ソ登録選手入力!C$35&amp;""</f>
        <v/>
      </c>
      <c r="D37" s="604" t="str">
        <f>①日ソ登録選手入力!S$35&amp;""</f>
        <v>　</v>
      </c>
      <c r="E37" s="604"/>
      <c r="F37" s="604"/>
      <c r="G37" s="604"/>
      <c r="H37" s="604"/>
      <c r="I37" s="604"/>
      <c r="J37" s="605" t="str">
        <f>IF(①日ソ登録選手入力!J$35="","",①日ソ登録選手入力!U$35)</f>
        <v/>
      </c>
      <c r="K37" s="605"/>
      <c r="L37" s="605"/>
      <c r="M37" s="606" t="str">
        <f>①日ソ登録選手入力!K$35&amp;""</f>
        <v/>
      </c>
      <c r="N37" s="606"/>
      <c r="O37" s="606"/>
      <c r="P37" s="606"/>
      <c r="Q37" s="607" t="str">
        <f>①日ソ登録選手入力!L$35&amp;""</f>
        <v/>
      </c>
      <c r="R37" s="607"/>
      <c r="S37" s="607"/>
      <c r="T37" s="607"/>
      <c r="U37" s="607"/>
      <c r="V37" s="607"/>
      <c r="W37" s="607"/>
      <c r="X37" s="607"/>
      <c r="Y37" s="633" t="str">
        <f>①日ソ登録選手入力!N$35&amp;""</f>
        <v/>
      </c>
      <c r="Z37" s="634"/>
      <c r="AA37" s="635"/>
      <c r="AB37" s="214" t="str">
        <f>①日ソ登録選手入力!C$51&amp;""</f>
        <v/>
      </c>
      <c r="AC37" s="604" t="str">
        <f>①日ソ登録選手入力!S$51&amp;""</f>
        <v>　</v>
      </c>
      <c r="AD37" s="604"/>
      <c r="AE37" s="604"/>
      <c r="AF37" s="604"/>
      <c r="AG37" s="604"/>
      <c r="AH37" s="604"/>
      <c r="AI37" s="605" t="str">
        <f>IF(①日ソ登録選手入力!J$51="","",①日ソ登録選手入力!U$51)</f>
        <v/>
      </c>
      <c r="AJ37" s="605"/>
      <c r="AK37" s="605"/>
      <c r="AL37" s="606" t="str">
        <f>①日ソ登録選手入力!K$51&amp;""</f>
        <v/>
      </c>
      <c r="AM37" s="606"/>
      <c r="AN37" s="606"/>
      <c r="AO37" s="606"/>
      <c r="AP37" s="607" t="str">
        <f>①日ソ登録選手入力!L$51&amp;""</f>
        <v/>
      </c>
      <c r="AQ37" s="607"/>
      <c r="AR37" s="607"/>
      <c r="AS37" s="607"/>
      <c r="AT37" s="607"/>
      <c r="AU37" s="607"/>
      <c r="AV37" s="607"/>
      <c r="AW37" s="607"/>
      <c r="AX37" s="608" t="str">
        <f>①日ソ登録選手入力!N$51&amp;""</f>
        <v/>
      </c>
      <c r="AY37" s="608"/>
      <c r="AZ37" s="609"/>
    </row>
    <row r="38" spans="1:54" ht="27" customHeight="1">
      <c r="A38" s="152"/>
      <c r="B38" s="152"/>
      <c r="C38" s="200" t="str">
        <f>①日ソ登録選手入力!C$36&amp;""</f>
        <v/>
      </c>
      <c r="D38" s="604" t="str">
        <f>①日ソ登録選手入力!S$36&amp;""</f>
        <v>　</v>
      </c>
      <c r="E38" s="604"/>
      <c r="F38" s="604"/>
      <c r="G38" s="604"/>
      <c r="H38" s="604"/>
      <c r="I38" s="604"/>
      <c r="J38" s="605" t="str">
        <f>IF(①日ソ登録選手入力!J$36="","",①日ソ登録選手入力!U$36)</f>
        <v/>
      </c>
      <c r="K38" s="605"/>
      <c r="L38" s="605"/>
      <c r="M38" s="606" t="str">
        <f>①日ソ登録選手入力!K$36&amp;""</f>
        <v/>
      </c>
      <c r="N38" s="606"/>
      <c r="O38" s="606"/>
      <c r="P38" s="606"/>
      <c r="Q38" s="607" t="str">
        <f>①日ソ登録選手入力!L$36&amp;""</f>
        <v/>
      </c>
      <c r="R38" s="607"/>
      <c r="S38" s="607"/>
      <c r="T38" s="607"/>
      <c r="U38" s="607"/>
      <c r="V38" s="607"/>
      <c r="W38" s="607"/>
      <c r="X38" s="607"/>
      <c r="Y38" s="633" t="str">
        <f>①日ソ登録選手入力!N$36&amp;""</f>
        <v/>
      </c>
      <c r="Z38" s="634"/>
      <c r="AA38" s="635"/>
      <c r="AB38" s="214" t="str">
        <f>①日ソ登録選手入力!C$52&amp;""</f>
        <v/>
      </c>
      <c r="AC38" s="604" t="str">
        <f>①日ソ登録選手入力!S$52&amp;""</f>
        <v>　</v>
      </c>
      <c r="AD38" s="604"/>
      <c r="AE38" s="604"/>
      <c r="AF38" s="604"/>
      <c r="AG38" s="604"/>
      <c r="AH38" s="604"/>
      <c r="AI38" s="605" t="str">
        <f>IF(①日ソ登録選手入力!J$52="","",①日ソ登録選手入力!U$52)</f>
        <v/>
      </c>
      <c r="AJ38" s="605"/>
      <c r="AK38" s="605"/>
      <c r="AL38" s="606" t="str">
        <f>①日ソ登録選手入力!K$52&amp;""</f>
        <v/>
      </c>
      <c r="AM38" s="606"/>
      <c r="AN38" s="606"/>
      <c r="AO38" s="606"/>
      <c r="AP38" s="607" t="str">
        <f>①日ソ登録選手入力!L$52&amp;""</f>
        <v/>
      </c>
      <c r="AQ38" s="607"/>
      <c r="AR38" s="607"/>
      <c r="AS38" s="607"/>
      <c r="AT38" s="607"/>
      <c r="AU38" s="607"/>
      <c r="AV38" s="607"/>
      <c r="AW38" s="607"/>
      <c r="AX38" s="608" t="str">
        <f>①日ソ登録選手入力!N$52&amp;""</f>
        <v/>
      </c>
      <c r="AY38" s="608"/>
      <c r="AZ38" s="609"/>
    </row>
    <row r="39" spans="1:54" ht="27" customHeight="1">
      <c r="A39" s="152"/>
      <c r="B39" s="152"/>
      <c r="C39" s="200" t="str">
        <f>①日ソ登録選手入力!C$37&amp;""</f>
        <v/>
      </c>
      <c r="D39" s="604" t="str">
        <f>①日ソ登録選手入力!S$37&amp;""</f>
        <v>　</v>
      </c>
      <c r="E39" s="604"/>
      <c r="F39" s="604"/>
      <c r="G39" s="604"/>
      <c r="H39" s="604"/>
      <c r="I39" s="604"/>
      <c r="J39" s="605" t="str">
        <f>IF(①日ソ登録選手入力!J$37="","",①日ソ登録選手入力!U$37)</f>
        <v/>
      </c>
      <c r="K39" s="605"/>
      <c r="L39" s="605"/>
      <c r="M39" s="606" t="str">
        <f>①日ソ登録選手入力!K$37&amp;""</f>
        <v/>
      </c>
      <c r="N39" s="606"/>
      <c r="O39" s="606"/>
      <c r="P39" s="606"/>
      <c r="Q39" s="607" t="str">
        <f>①日ソ登録選手入力!L$37&amp;""</f>
        <v/>
      </c>
      <c r="R39" s="607"/>
      <c r="S39" s="607"/>
      <c r="T39" s="607"/>
      <c r="U39" s="607"/>
      <c r="V39" s="607"/>
      <c r="W39" s="607"/>
      <c r="X39" s="607"/>
      <c r="Y39" s="633" t="str">
        <f>①日ソ登録選手入力!N$37&amp;""</f>
        <v/>
      </c>
      <c r="Z39" s="634"/>
      <c r="AA39" s="635"/>
      <c r="AB39" s="214" t="str">
        <f>①日ソ登録選手入力!C$53&amp;""</f>
        <v/>
      </c>
      <c r="AC39" s="604" t="str">
        <f>①日ソ登録選手入力!S$53&amp;""</f>
        <v>　</v>
      </c>
      <c r="AD39" s="604"/>
      <c r="AE39" s="604"/>
      <c r="AF39" s="604"/>
      <c r="AG39" s="604"/>
      <c r="AH39" s="604"/>
      <c r="AI39" s="605" t="str">
        <f>IF(①日ソ登録選手入力!J$53="","",①日ソ登録選手入力!U$53)</f>
        <v/>
      </c>
      <c r="AJ39" s="605"/>
      <c r="AK39" s="605"/>
      <c r="AL39" s="606" t="str">
        <f>①日ソ登録選手入力!K$53&amp;""</f>
        <v/>
      </c>
      <c r="AM39" s="606"/>
      <c r="AN39" s="606"/>
      <c r="AO39" s="606"/>
      <c r="AP39" s="607" t="str">
        <f>①日ソ登録選手入力!L$53&amp;""</f>
        <v/>
      </c>
      <c r="AQ39" s="607"/>
      <c r="AR39" s="607"/>
      <c r="AS39" s="607"/>
      <c r="AT39" s="607"/>
      <c r="AU39" s="607"/>
      <c r="AV39" s="607"/>
      <c r="AW39" s="607"/>
      <c r="AX39" s="608" t="str">
        <f>①日ソ登録選手入力!N$53&amp;""</f>
        <v/>
      </c>
      <c r="AY39" s="608"/>
      <c r="AZ39" s="609"/>
    </row>
    <row r="40" spans="1:54" ht="27" customHeight="1">
      <c r="A40" s="152"/>
      <c r="B40" s="152"/>
      <c r="C40" s="200" t="str">
        <f>①日ソ登録選手入力!C$38&amp;""</f>
        <v/>
      </c>
      <c r="D40" s="604" t="str">
        <f>①日ソ登録選手入力!S$38&amp;""</f>
        <v>　</v>
      </c>
      <c r="E40" s="604"/>
      <c r="F40" s="604"/>
      <c r="G40" s="604"/>
      <c r="H40" s="604"/>
      <c r="I40" s="604"/>
      <c r="J40" s="605" t="str">
        <f>IF(①日ソ登録選手入力!J$38="","",①日ソ登録選手入力!U$38)</f>
        <v/>
      </c>
      <c r="K40" s="605"/>
      <c r="L40" s="605"/>
      <c r="M40" s="606" t="str">
        <f>①日ソ登録選手入力!K$38&amp;""</f>
        <v/>
      </c>
      <c r="N40" s="606"/>
      <c r="O40" s="606"/>
      <c r="P40" s="606"/>
      <c r="Q40" s="607" t="str">
        <f>①日ソ登録選手入力!L$38&amp;""</f>
        <v/>
      </c>
      <c r="R40" s="607"/>
      <c r="S40" s="607"/>
      <c r="T40" s="607"/>
      <c r="U40" s="607"/>
      <c r="V40" s="607"/>
      <c r="W40" s="607"/>
      <c r="X40" s="607"/>
      <c r="Y40" s="633" t="str">
        <f>①日ソ登録選手入力!N$38&amp;""</f>
        <v/>
      </c>
      <c r="Z40" s="634"/>
      <c r="AA40" s="635"/>
      <c r="AB40" s="214" t="str">
        <f>①日ソ登録選手入力!C$54&amp;""</f>
        <v/>
      </c>
      <c r="AC40" s="604" t="str">
        <f>①日ソ登録選手入力!S$54&amp;""</f>
        <v>　</v>
      </c>
      <c r="AD40" s="604"/>
      <c r="AE40" s="604"/>
      <c r="AF40" s="604"/>
      <c r="AG40" s="604"/>
      <c r="AH40" s="604"/>
      <c r="AI40" s="605" t="str">
        <f>IF(①日ソ登録選手入力!J$54="","",①日ソ登録選手入力!U$54)</f>
        <v/>
      </c>
      <c r="AJ40" s="605"/>
      <c r="AK40" s="605"/>
      <c r="AL40" s="606" t="str">
        <f>①日ソ登録選手入力!K$54&amp;""</f>
        <v/>
      </c>
      <c r="AM40" s="606"/>
      <c r="AN40" s="606"/>
      <c r="AO40" s="606"/>
      <c r="AP40" s="607" t="str">
        <f>①日ソ登録選手入力!L$54&amp;""</f>
        <v/>
      </c>
      <c r="AQ40" s="607"/>
      <c r="AR40" s="607"/>
      <c r="AS40" s="607"/>
      <c r="AT40" s="607"/>
      <c r="AU40" s="607"/>
      <c r="AV40" s="607"/>
      <c r="AW40" s="607"/>
      <c r="AX40" s="608" t="str">
        <f>①日ソ登録選手入力!N$54&amp;""</f>
        <v/>
      </c>
      <c r="AY40" s="608"/>
      <c r="AZ40" s="609"/>
    </row>
    <row r="41" spans="1:54" ht="27" customHeight="1">
      <c r="A41" s="152"/>
      <c r="B41" s="152"/>
      <c r="C41" s="200" t="str">
        <f>①日ソ登録選手入力!C$39&amp;""</f>
        <v/>
      </c>
      <c r="D41" s="604" t="str">
        <f>①日ソ登録選手入力!S$39&amp;""</f>
        <v>　</v>
      </c>
      <c r="E41" s="604"/>
      <c r="F41" s="604"/>
      <c r="G41" s="604"/>
      <c r="H41" s="604"/>
      <c r="I41" s="604"/>
      <c r="J41" s="605" t="str">
        <f>IF(①日ソ登録選手入力!J$39="","",①日ソ登録選手入力!U$39)</f>
        <v/>
      </c>
      <c r="K41" s="605"/>
      <c r="L41" s="605"/>
      <c r="M41" s="606" t="str">
        <f>①日ソ登録選手入力!K$39&amp;""</f>
        <v/>
      </c>
      <c r="N41" s="606"/>
      <c r="O41" s="606"/>
      <c r="P41" s="606"/>
      <c r="Q41" s="607" t="str">
        <f>①日ソ登録選手入力!L$39&amp;""</f>
        <v/>
      </c>
      <c r="R41" s="607"/>
      <c r="S41" s="607"/>
      <c r="T41" s="607"/>
      <c r="U41" s="607"/>
      <c r="V41" s="607"/>
      <c r="W41" s="607"/>
      <c r="X41" s="607"/>
      <c r="Y41" s="633" t="str">
        <f>①日ソ登録選手入力!N$39&amp;""</f>
        <v/>
      </c>
      <c r="Z41" s="634"/>
      <c r="AA41" s="635"/>
      <c r="AB41" s="214" t="str">
        <f>①日ソ登録選手入力!C$55&amp;""</f>
        <v/>
      </c>
      <c r="AC41" s="604" t="str">
        <f>①日ソ登録選手入力!S$55&amp;""</f>
        <v>　</v>
      </c>
      <c r="AD41" s="604"/>
      <c r="AE41" s="604"/>
      <c r="AF41" s="604"/>
      <c r="AG41" s="604"/>
      <c r="AH41" s="604"/>
      <c r="AI41" s="605" t="str">
        <f>IF(①日ソ登録選手入力!J$55="","",①日ソ登録選手入力!U$55)</f>
        <v/>
      </c>
      <c r="AJ41" s="605"/>
      <c r="AK41" s="605"/>
      <c r="AL41" s="606" t="str">
        <f>①日ソ登録選手入力!K$55&amp;""</f>
        <v/>
      </c>
      <c r="AM41" s="606"/>
      <c r="AN41" s="606"/>
      <c r="AO41" s="606"/>
      <c r="AP41" s="607" t="str">
        <f>①日ソ登録選手入力!L$55&amp;""</f>
        <v/>
      </c>
      <c r="AQ41" s="607"/>
      <c r="AR41" s="607"/>
      <c r="AS41" s="607"/>
      <c r="AT41" s="607"/>
      <c r="AU41" s="607"/>
      <c r="AV41" s="607"/>
      <c r="AW41" s="607"/>
      <c r="AX41" s="608" t="str">
        <f>①日ソ登録選手入力!N$55&amp;""</f>
        <v/>
      </c>
      <c r="AY41" s="608"/>
      <c r="AZ41" s="609"/>
    </row>
    <row r="42" spans="1:54" ht="27" customHeight="1">
      <c r="A42" s="152"/>
      <c r="B42" s="152"/>
      <c r="C42" s="200" t="str">
        <f>①日ソ登録選手入力!C$40&amp;""</f>
        <v/>
      </c>
      <c r="D42" s="604" t="str">
        <f>①日ソ登録選手入力!S$40&amp;""</f>
        <v>　</v>
      </c>
      <c r="E42" s="604"/>
      <c r="F42" s="604"/>
      <c r="G42" s="604"/>
      <c r="H42" s="604"/>
      <c r="I42" s="604"/>
      <c r="J42" s="605" t="str">
        <f>IF(①日ソ登録選手入力!J$40="","",①日ソ登録選手入力!U$40)</f>
        <v/>
      </c>
      <c r="K42" s="605"/>
      <c r="L42" s="605"/>
      <c r="M42" s="606" t="str">
        <f>①日ソ登録選手入力!K$40&amp;""</f>
        <v/>
      </c>
      <c r="N42" s="606"/>
      <c r="O42" s="606"/>
      <c r="P42" s="606"/>
      <c r="Q42" s="607" t="str">
        <f>①日ソ登録選手入力!L$40&amp;""</f>
        <v/>
      </c>
      <c r="R42" s="607"/>
      <c r="S42" s="607"/>
      <c r="T42" s="607"/>
      <c r="U42" s="607"/>
      <c r="V42" s="607"/>
      <c r="W42" s="607"/>
      <c r="X42" s="607"/>
      <c r="Y42" s="633" t="str">
        <f>①日ソ登録選手入力!N$40&amp;""</f>
        <v/>
      </c>
      <c r="Z42" s="634"/>
      <c r="AA42" s="635"/>
      <c r="AB42" s="214" t="str">
        <f>①日ソ登録選手入力!C$56&amp;""</f>
        <v/>
      </c>
      <c r="AC42" s="604" t="str">
        <f>①日ソ登録選手入力!S$56&amp;""</f>
        <v>　</v>
      </c>
      <c r="AD42" s="604"/>
      <c r="AE42" s="604"/>
      <c r="AF42" s="604"/>
      <c r="AG42" s="604"/>
      <c r="AH42" s="604"/>
      <c r="AI42" s="605" t="str">
        <f>IF(①日ソ登録選手入力!J$56="","",①日ソ登録選手入力!U$56)</f>
        <v/>
      </c>
      <c r="AJ42" s="605"/>
      <c r="AK42" s="605"/>
      <c r="AL42" s="606" t="str">
        <f>①日ソ登録選手入力!K$56&amp;""</f>
        <v/>
      </c>
      <c r="AM42" s="606"/>
      <c r="AN42" s="606"/>
      <c r="AO42" s="606"/>
      <c r="AP42" s="607" t="str">
        <f>①日ソ登録選手入力!L$56&amp;""</f>
        <v/>
      </c>
      <c r="AQ42" s="607"/>
      <c r="AR42" s="607"/>
      <c r="AS42" s="607"/>
      <c r="AT42" s="607"/>
      <c r="AU42" s="607"/>
      <c r="AV42" s="607"/>
      <c r="AW42" s="607"/>
      <c r="AX42" s="608" t="str">
        <f>①日ソ登録選手入力!N$56&amp;""</f>
        <v/>
      </c>
      <c r="AY42" s="608"/>
      <c r="AZ42" s="609"/>
    </row>
    <row r="43" spans="1:54" ht="27" customHeight="1" thickBot="1">
      <c r="A43" s="152"/>
      <c r="B43" s="152"/>
      <c r="C43" s="201" t="str">
        <f>①日ソ登録選手入力!C$41&amp;""</f>
        <v/>
      </c>
      <c r="D43" s="641" t="str">
        <f>①日ソ登録選手入力!S$41&amp;""</f>
        <v>　</v>
      </c>
      <c r="E43" s="642"/>
      <c r="F43" s="642"/>
      <c r="G43" s="642"/>
      <c r="H43" s="642"/>
      <c r="I43" s="642"/>
      <c r="J43" s="643" t="str">
        <f>IF(①日ソ登録選手入力!J$41="","",①日ソ登録選手入力!U$41)</f>
        <v/>
      </c>
      <c r="K43" s="644"/>
      <c r="L43" s="645"/>
      <c r="M43" s="646" t="str">
        <f>①日ソ登録選手入力!K$41&amp;""</f>
        <v/>
      </c>
      <c r="N43" s="647"/>
      <c r="O43" s="647"/>
      <c r="P43" s="647"/>
      <c r="Q43" s="648" t="str">
        <f>①日ソ登録選手入力!L$41&amp;""</f>
        <v/>
      </c>
      <c r="R43" s="648"/>
      <c r="S43" s="648"/>
      <c r="T43" s="648"/>
      <c r="U43" s="648"/>
      <c r="V43" s="648"/>
      <c r="W43" s="648"/>
      <c r="X43" s="648"/>
      <c r="Y43" s="649" t="str">
        <f>①日ソ登録選手入力!N$41&amp;""</f>
        <v/>
      </c>
      <c r="Z43" s="650"/>
      <c r="AA43" s="651"/>
      <c r="AB43" s="216" t="str">
        <f>①日ソ登録選手入力!C$57&amp;""</f>
        <v/>
      </c>
      <c r="AC43" s="652" t="str">
        <f>①日ソ登録選手入力!S$57&amp;""</f>
        <v>　</v>
      </c>
      <c r="AD43" s="652"/>
      <c r="AE43" s="652"/>
      <c r="AF43" s="652"/>
      <c r="AG43" s="652"/>
      <c r="AH43" s="641"/>
      <c r="AI43" s="643" t="str">
        <f>IF(①日ソ登録選手入力!J$57="","",①日ソ登録選手入力!U$57)</f>
        <v/>
      </c>
      <c r="AJ43" s="644"/>
      <c r="AK43" s="645"/>
      <c r="AL43" s="646" t="str">
        <f>①日ソ登録選手入力!K$57&amp;""</f>
        <v/>
      </c>
      <c r="AM43" s="647"/>
      <c r="AN43" s="647"/>
      <c r="AO43" s="647"/>
      <c r="AP43" s="648" t="str">
        <f>①日ソ登録選手入力!L$57&amp;""</f>
        <v/>
      </c>
      <c r="AQ43" s="648"/>
      <c r="AR43" s="648"/>
      <c r="AS43" s="648"/>
      <c r="AT43" s="648"/>
      <c r="AU43" s="648"/>
      <c r="AV43" s="648"/>
      <c r="AW43" s="648"/>
      <c r="AX43" s="670" t="str">
        <f>①日ソ登録選手入力!N$57&amp;""</f>
        <v/>
      </c>
      <c r="AY43" s="670"/>
      <c r="AZ43" s="671"/>
    </row>
    <row r="44" spans="1:54" ht="7.5" customHeight="1">
      <c r="A44" s="133"/>
      <c r="B44" s="133"/>
      <c r="C44" s="133"/>
      <c r="D44" s="141"/>
      <c r="E44" s="141"/>
      <c r="F44" s="141"/>
      <c r="G44" s="141"/>
      <c r="H44" s="141"/>
      <c r="I44" s="141"/>
      <c r="J44" s="141"/>
      <c r="K44" s="141"/>
      <c r="L44" s="141"/>
      <c r="M44" s="141"/>
      <c r="N44" s="141"/>
      <c r="O44" s="141"/>
      <c r="P44" s="141"/>
      <c r="Q44" s="141"/>
      <c r="R44" s="141"/>
      <c r="S44" s="141"/>
      <c r="T44" s="141"/>
      <c r="U44" s="141"/>
      <c r="V44" s="141"/>
      <c r="W44" s="141"/>
      <c r="X44" s="141"/>
      <c r="Y44" s="141"/>
      <c r="Z44" s="141"/>
      <c r="AA44" s="141"/>
      <c r="AB44" s="142"/>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row>
    <row r="45" spans="1:54">
      <c r="A45" s="129"/>
      <c r="B45" s="129"/>
      <c r="C45" s="153" t="s">
        <v>200</v>
      </c>
      <c r="D45" s="154"/>
      <c r="E45" s="144"/>
      <c r="F45" s="144"/>
      <c r="G45" s="144"/>
      <c r="H45" s="144"/>
      <c r="I45" s="144"/>
      <c r="J45" s="144"/>
      <c r="K45" s="144"/>
      <c r="L45" s="144"/>
      <c r="M45" s="144"/>
      <c r="N45" s="144"/>
      <c r="O45" s="144"/>
      <c r="P45" s="144"/>
      <c r="Q45" s="144"/>
      <c r="R45" s="144"/>
      <c r="S45" s="144"/>
      <c r="T45" s="144"/>
      <c r="U45" s="144"/>
      <c r="V45" s="144"/>
      <c r="W45" s="144"/>
      <c r="X45" s="144"/>
      <c r="Y45" s="144"/>
      <c r="Z45" s="144"/>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row>
    <row r="46" spans="1:54">
      <c r="A46" s="129"/>
      <c r="B46" s="129"/>
      <c r="C46" s="153" t="s">
        <v>201</v>
      </c>
      <c r="D46" s="154"/>
      <c r="E46" s="144"/>
      <c r="F46" s="144"/>
      <c r="G46" s="144"/>
      <c r="H46" s="144"/>
      <c r="I46" s="144"/>
      <c r="J46" s="144"/>
      <c r="K46" s="144"/>
      <c r="L46" s="144"/>
      <c r="M46" s="144"/>
      <c r="N46" s="144"/>
      <c r="O46" s="144"/>
      <c r="P46" s="144"/>
      <c r="Q46" s="144"/>
      <c r="R46" s="144"/>
      <c r="S46" s="144"/>
      <c r="T46" s="144"/>
      <c r="U46" s="144"/>
      <c r="V46" s="144"/>
      <c r="W46" s="144"/>
      <c r="X46" s="144"/>
      <c r="Y46" s="144"/>
      <c r="Z46" s="144"/>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row>
    <row r="47" spans="1:54" ht="18.75" customHeight="1" thickBot="1">
      <c r="A47" s="129"/>
      <c r="B47" s="129"/>
      <c r="C47" s="155"/>
      <c r="D47" s="672" t="s">
        <v>206</v>
      </c>
      <c r="E47" s="672"/>
      <c r="F47" s="156" t="s">
        <v>203</v>
      </c>
      <c r="G47" s="157"/>
      <c r="H47" s="157"/>
      <c r="I47" s="157"/>
      <c r="J47" s="157"/>
      <c r="K47" s="157"/>
      <c r="L47" s="157"/>
      <c r="M47" s="672" t="str">
        <f>M$1&amp;""</f>
        <v>2026年度登録</v>
      </c>
      <c r="N47" s="672"/>
      <c r="O47" s="672"/>
      <c r="P47" s="672"/>
      <c r="Q47" s="672"/>
      <c r="R47" s="672"/>
      <c r="S47" s="672"/>
      <c r="T47" s="157"/>
      <c r="U47" s="672" t="s">
        <v>142</v>
      </c>
      <c r="V47" s="672"/>
      <c r="W47" s="156" t="s">
        <v>165</v>
      </c>
      <c r="X47" s="157"/>
      <c r="Y47" s="157"/>
      <c r="Z47" s="157"/>
      <c r="AA47" s="157"/>
      <c r="AB47" s="157"/>
      <c r="AC47" s="157"/>
      <c r="AD47" s="157"/>
      <c r="AE47" s="157"/>
      <c r="AF47" s="157"/>
      <c r="AG47" s="157"/>
      <c r="AH47" s="157"/>
      <c r="AI47" s="157"/>
      <c r="AJ47" s="156" t="s">
        <v>166</v>
      </c>
      <c r="AK47" s="157"/>
      <c r="AL47" s="157"/>
      <c r="AM47" s="157"/>
      <c r="AN47" s="157"/>
      <c r="AO47" s="157"/>
      <c r="AP47" s="157"/>
      <c r="AQ47" s="157"/>
      <c r="AR47" s="158"/>
      <c r="AS47" s="158"/>
      <c r="AT47" s="155"/>
      <c r="AU47" s="155"/>
      <c r="AV47" s="155"/>
      <c r="AW47" s="155"/>
      <c r="AX47" s="155"/>
      <c r="AY47" s="155"/>
      <c r="AZ47" s="155"/>
      <c r="BA47" s="129"/>
      <c r="BB47" s="129"/>
    </row>
    <row r="48" spans="1:54" ht="61.5" customHeight="1" thickBot="1">
      <c r="A48" s="129"/>
      <c r="B48" s="129"/>
      <c r="C48" s="653" t="s">
        <v>167</v>
      </c>
      <c r="D48" s="654"/>
      <c r="E48" s="655" t="s">
        <v>207</v>
      </c>
      <c r="F48" s="655"/>
      <c r="G48" s="655"/>
      <c r="H48" s="655"/>
      <c r="I48" s="655"/>
      <c r="J48" s="310" t="s">
        <v>169</v>
      </c>
      <c r="K48" s="159" t="s">
        <v>170</v>
      </c>
      <c r="L48" s="159" t="s">
        <v>171</v>
      </c>
      <c r="M48" s="159" t="s">
        <v>172</v>
      </c>
      <c r="N48" s="159" t="s">
        <v>173</v>
      </c>
      <c r="O48" s="159" t="s">
        <v>174</v>
      </c>
      <c r="P48" s="159" t="s">
        <v>175</v>
      </c>
      <c r="Q48" s="159" t="s">
        <v>176</v>
      </c>
      <c r="R48" s="159" t="s">
        <v>177</v>
      </c>
      <c r="S48" s="159" t="s">
        <v>178</v>
      </c>
      <c r="T48" s="159" t="s">
        <v>179</v>
      </c>
      <c r="U48" s="159" t="s">
        <v>180</v>
      </c>
      <c r="V48" s="159" t="s">
        <v>181</v>
      </c>
      <c r="W48" s="159" t="s">
        <v>182</v>
      </c>
      <c r="X48" s="159" t="s">
        <v>140</v>
      </c>
      <c r="Y48" s="159" t="s">
        <v>139</v>
      </c>
      <c r="Z48" s="159" t="s">
        <v>138</v>
      </c>
      <c r="AA48" s="159" t="s">
        <v>133</v>
      </c>
      <c r="AB48" s="159" t="s">
        <v>134</v>
      </c>
      <c r="AC48" s="159" t="s">
        <v>135</v>
      </c>
      <c r="AD48" s="159" t="s">
        <v>136</v>
      </c>
      <c r="AE48" s="160" t="s">
        <v>137</v>
      </c>
      <c r="AF48" s="656" t="s">
        <v>208</v>
      </c>
      <c r="AG48" s="657"/>
      <c r="AH48" s="657"/>
      <c r="AI48" s="657"/>
      <c r="AJ48" s="657"/>
      <c r="AK48" s="657"/>
      <c r="AL48" s="657"/>
      <c r="AM48" s="657"/>
      <c r="AN48" s="657"/>
      <c r="AO48" s="657"/>
      <c r="AP48" s="657"/>
      <c r="AQ48" s="657"/>
      <c r="AR48" s="657"/>
      <c r="AS48" s="657"/>
      <c r="AT48" s="657"/>
      <c r="AU48" s="657"/>
      <c r="AV48" s="657"/>
      <c r="AW48" s="657"/>
      <c r="AX48" s="657"/>
      <c r="AY48" s="657"/>
      <c r="AZ48" s="658"/>
    </row>
    <row r="49" spans="1:52" ht="27" customHeight="1" thickBot="1">
      <c r="A49" s="133"/>
      <c r="B49" s="133"/>
      <c r="C49" s="663" t="s">
        <v>17</v>
      </c>
      <c r="D49" s="664"/>
      <c r="E49" s="665" t="str">
        <f>①日ソ登録選手入力!C$5&amp;""</f>
        <v/>
      </c>
      <c r="F49" s="666"/>
      <c r="G49" s="666"/>
      <c r="H49" s="666"/>
      <c r="I49" s="666"/>
      <c r="J49" s="666"/>
      <c r="K49" s="666"/>
      <c r="L49" s="666"/>
      <c r="M49" s="666"/>
      <c r="N49" s="666"/>
      <c r="O49" s="666"/>
      <c r="P49" s="666"/>
      <c r="Q49" s="666"/>
      <c r="R49" s="666"/>
      <c r="S49" s="666"/>
      <c r="T49" s="666"/>
      <c r="U49" s="667"/>
      <c r="V49" s="668" t="s">
        <v>184</v>
      </c>
      <c r="W49" s="668"/>
      <c r="X49" s="668"/>
      <c r="Y49" s="668"/>
      <c r="Z49" s="668"/>
      <c r="AA49" s="669"/>
      <c r="AB49" s="309" t="s">
        <v>205</v>
      </c>
      <c r="AC49" s="133" t="str">
        <f>COUNTA(①日ソ登録選手入力!$D$33:$D$79,①日ソ登録選手入力!$D$17:$D$19)&amp;""</f>
        <v>0</v>
      </c>
      <c r="AD49" s="158" t="s">
        <v>186</v>
      </c>
      <c r="AE49" s="322"/>
      <c r="AF49" s="659"/>
      <c r="AG49" s="660"/>
      <c r="AH49" s="660"/>
      <c r="AI49" s="661"/>
      <c r="AJ49" s="661"/>
      <c r="AK49" s="661"/>
      <c r="AL49" s="661"/>
      <c r="AM49" s="661"/>
      <c r="AN49" s="661"/>
      <c r="AO49" s="661"/>
      <c r="AP49" s="661"/>
      <c r="AQ49" s="661"/>
      <c r="AR49" s="661"/>
      <c r="AS49" s="661"/>
      <c r="AT49" s="661"/>
      <c r="AU49" s="661"/>
      <c r="AV49" s="661"/>
      <c r="AW49" s="661"/>
      <c r="AX49" s="661"/>
      <c r="AY49" s="661"/>
      <c r="AZ49" s="662"/>
    </row>
    <row r="50" spans="1:52" ht="27" customHeight="1">
      <c r="A50" s="133"/>
      <c r="B50" s="133"/>
      <c r="C50" s="689" t="s">
        <v>187</v>
      </c>
      <c r="D50" s="690"/>
      <c r="E50" s="691" t="str">
        <f>①日ソ登録選手入力!C$6&amp;""</f>
        <v/>
      </c>
      <c r="F50" s="692"/>
      <c r="G50" s="693"/>
      <c r="H50" s="694" t="str">
        <f>①日ソ登録選手入力!C$7&amp;""</f>
        <v/>
      </c>
      <c r="I50" s="694"/>
      <c r="J50" s="694"/>
      <c r="K50" s="694"/>
      <c r="L50" s="694"/>
      <c r="M50" s="694"/>
      <c r="N50" s="694"/>
      <c r="O50" s="694"/>
      <c r="P50" s="694"/>
      <c r="Q50" s="694"/>
      <c r="R50" s="694"/>
      <c r="S50" s="694"/>
      <c r="T50" s="694"/>
      <c r="U50" s="694"/>
      <c r="V50" s="694"/>
      <c r="W50" s="694"/>
      <c r="X50" s="694"/>
      <c r="Y50" s="694"/>
      <c r="Z50" s="694"/>
      <c r="AA50" s="695"/>
      <c r="AB50" s="162" t="s">
        <v>33</v>
      </c>
      <c r="AC50" s="696" t="s">
        <v>188</v>
      </c>
      <c r="AD50" s="696"/>
      <c r="AE50" s="696"/>
      <c r="AF50" s="696"/>
      <c r="AG50" s="696"/>
      <c r="AH50" s="696"/>
      <c r="AI50" s="673" t="s">
        <v>189</v>
      </c>
      <c r="AJ50" s="673"/>
      <c r="AK50" s="673"/>
      <c r="AL50" s="697" t="s">
        <v>190</v>
      </c>
      <c r="AM50" s="698"/>
      <c r="AN50" s="698"/>
      <c r="AO50" s="698"/>
      <c r="AP50" s="673" t="s">
        <v>191</v>
      </c>
      <c r="AQ50" s="673"/>
      <c r="AR50" s="673"/>
      <c r="AS50" s="673"/>
      <c r="AT50" s="673"/>
      <c r="AU50" s="673"/>
      <c r="AV50" s="673"/>
      <c r="AW50" s="673"/>
      <c r="AX50" s="673" t="s">
        <v>192</v>
      </c>
      <c r="AY50" s="673"/>
      <c r="AZ50" s="674"/>
    </row>
    <row r="51" spans="1:52" ht="27" customHeight="1">
      <c r="A51" s="133"/>
      <c r="B51" s="133"/>
      <c r="C51" s="675" t="s">
        <v>193</v>
      </c>
      <c r="D51" s="676"/>
      <c r="E51" s="677" t="str">
        <f>①日ソ登録選手入力!C$10&amp;""</f>
        <v/>
      </c>
      <c r="F51" s="678"/>
      <c r="G51" s="679"/>
      <c r="H51" s="680" t="str">
        <f>①日ソ登録選手入力!C$11&amp;""</f>
        <v/>
      </c>
      <c r="I51" s="681"/>
      <c r="J51" s="681"/>
      <c r="K51" s="681"/>
      <c r="L51" s="681"/>
      <c r="M51" s="681"/>
      <c r="N51" s="681"/>
      <c r="O51" s="681"/>
      <c r="P51" s="681"/>
      <c r="Q51" s="681"/>
      <c r="R51" s="681"/>
      <c r="S51" s="681"/>
      <c r="T51" s="681"/>
      <c r="U51" s="681"/>
      <c r="V51" s="681"/>
      <c r="W51" s="681"/>
      <c r="X51" s="681"/>
      <c r="Y51" s="681"/>
      <c r="Z51" s="681"/>
      <c r="AA51" s="682"/>
      <c r="AB51" s="211" t="str">
        <f>①日ソ登録選手入力!C$42&amp;""</f>
        <v/>
      </c>
      <c r="AC51" s="683" t="str">
        <f>①日ソ登録選手入力!S$42&amp;""</f>
        <v>　</v>
      </c>
      <c r="AD51" s="683"/>
      <c r="AE51" s="683"/>
      <c r="AF51" s="683"/>
      <c r="AG51" s="683"/>
      <c r="AH51" s="683"/>
      <c r="AI51" s="684" t="str">
        <f>IF(①日ソ登録選手入力!J$42="","",①日ソ登録選手入力!U$42)</f>
        <v/>
      </c>
      <c r="AJ51" s="684"/>
      <c r="AK51" s="684"/>
      <c r="AL51" s="685" t="str">
        <f>①日ソ登録選手入力!K$42&amp;""</f>
        <v/>
      </c>
      <c r="AM51" s="685"/>
      <c r="AN51" s="685"/>
      <c r="AO51" s="685"/>
      <c r="AP51" s="686" t="str">
        <f>①日ソ登録選手入力!L$42&amp;""</f>
        <v/>
      </c>
      <c r="AQ51" s="686"/>
      <c r="AR51" s="686"/>
      <c r="AS51" s="686"/>
      <c r="AT51" s="686"/>
      <c r="AU51" s="686"/>
      <c r="AV51" s="686"/>
      <c r="AW51" s="686"/>
      <c r="AX51" s="687" t="str">
        <f>①日ソ登録選手入力!N$42&amp;""</f>
        <v/>
      </c>
      <c r="AY51" s="687"/>
      <c r="AZ51" s="688"/>
    </row>
    <row r="52" spans="1:52" ht="27" customHeight="1">
      <c r="A52" s="133"/>
      <c r="B52" s="133"/>
      <c r="C52" s="705" t="s">
        <v>194</v>
      </c>
      <c r="D52" s="706"/>
      <c r="E52" s="707" t="str">
        <f>①日ソ登録選手入力!C$9&amp;""</f>
        <v/>
      </c>
      <c r="F52" s="708"/>
      <c r="G52" s="708"/>
      <c r="H52" s="708"/>
      <c r="I52" s="708"/>
      <c r="J52" s="708"/>
      <c r="K52" s="708"/>
      <c r="L52" s="708"/>
      <c r="M52" s="708"/>
      <c r="N52" s="708"/>
      <c r="O52" s="709"/>
      <c r="P52" s="710" t="s">
        <v>25</v>
      </c>
      <c r="Q52" s="710"/>
      <c r="R52" s="711" t="str">
        <f>①日ソ登録選手入力!C$12&amp;""</f>
        <v/>
      </c>
      <c r="S52" s="712"/>
      <c r="T52" s="712"/>
      <c r="U52" s="712"/>
      <c r="V52" s="712"/>
      <c r="W52" s="712"/>
      <c r="X52" s="712"/>
      <c r="Y52" s="712"/>
      <c r="Z52" s="712"/>
      <c r="AA52" s="713"/>
      <c r="AB52" s="212" t="str">
        <f>①日ソ登録選手入力!C$43&amp;""</f>
        <v/>
      </c>
      <c r="AC52" s="683" t="str">
        <f>①日ソ登録選手入力!S$43&amp;""</f>
        <v>　</v>
      </c>
      <c r="AD52" s="683"/>
      <c r="AE52" s="683"/>
      <c r="AF52" s="683"/>
      <c r="AG52" s="683"/>
      <c r="AH52" s="683"/>
      <c r="AI52" s="684" t="str">
        <f>IF(①日ソ登録選手入力!J$43="","",①日ソ登録選手入力!U$43)</f>
        <v/>
      </c>
      <c r="AJ52" s="684"/>
      <c r="AK52" s="684"/>
      <c r="AL52" s="685" t="str">
        <f>①日ソ登録選手入力!K$43&amp;""</f>
        <v/>
      </c>
      <c r="AM52" s="685"/>
      <c r="AN52" s="685"/>
      <c r="AO52" s="685"/>
      <c r="AP52" s="686" t="str">
        <f>①日ソ登録選手入力!L$43&amp;""</f>
        <v/>
      </c>
      <c r="AQ52" s="686"/>
      <c r="AR52" s="686"/>
      <c r="AS52" s="686"/>
      <c r="AT52" s="686"/>
      <c r="AU52" s="686"/>
      <c r="AV52" s="686"/>
      <c r="AW52" s="686"/>
      <c r="AX52" s="687" t="str">
        <f>①日ソ登録選手入力!N$43&amp;""</f>
        <v/>
      </c>
      <c r="AY52" s="687"/>
      <c r="AZ52" s="688"/>
    </row>
    <row r="53" spans="1:52" ht="27" customHeight="1" thickBot="1">
      <c r="A53" s="133"/>
      <c r="B53" s="133"/>
      <c r="C53" s="699" t="s">
        <v>195</v>
      </c>
      <c r="D53" s="700"/>
      <c r="E53" s="701" t="str">
        <f>①日ソ登録選手入力!C$8&amp;""</f>
        <v/>
      </c>
      <c r="F53" s="702"/>
      <c r="G53" s="702"/>
      <c r="H53" s="702"/>
      <c r="I53" s="702"/>
      <c r="J53" s="702"/>
      <c r="K53" s="702"/>
      <c r="L53" s="702"/>
      <c r="M53" s="702"/>
      <c r="N53" s="702"/>
      <c r="O53" s="703"/>
      <c r="P53" s="700" t="s">
        <v>196</v>
      </c>
      <c r="Q53" s="700"/>
      <c r="R53" s="701" t="str">
        <f>①日ソ登録選手入力!P$20&amp;""</f>
        <v xml:space="preserve"> </v>
      </c>
      <c r="S53" s="702"/>
      <c r="T53" s="702"/>
      <c r="U53" s="702"/>
      <c r="V53" s="702"/>
      <c r="W53" s="702"/>
      <c r="X53" s="702"/>
      <c r="Y53" s="702"/>
      <c r="Z53" s="702"/>
      <c r="AA53" s="704"/>
      <c r="AB53" s="213" t="str">
        <f>①日ソ登録選手入力!C$44&amp;""</f>
        <v/>
      </c>
      <c r="AC53" s="683" t="str">
        <f>①日ソ登録選手入力!S$44&amp;""</f>
        <v>　</v>
      </c>
      <c r="AD53" s="683"/>
      <c r="AE53" s="683"/>
      <c r="AF53" s="683"/>
      <c r="AG53" s="683"/>
      <c r="AH53" s="683"/>
      <c r="AI53" s="684" t="str">
        <f>IF(①日ソ登録選手入力!J$44="","",①日ソ登録選手入力!U$44)</f>
        <v/>
      </c>
      <c r="AJ53" s="684"/>
      <c r="AK53" s="684"/>
      <c r="AL53" s="685" t="str">
        <f>①日ソ登録選手入力!K$44&amp;""</f>
        <v/>
      </c>
      <c r="AM53" s="685"/>
      <c r="AN53" s="685"/>
      <c r="AO53" s="685"/>
      <c r="AP53" s="686" t="str">
        <f>①日ソ登録選手入力!L$44&amp;""</f>
        <v/>
      </c>
      <c r="AQ53" s="686"/>
      <c r="AR53" s="686"/>
      <c r="AS53" s="686"/>
      <c r="AT53" s="686"/>
      <c r="AU53" s="686"/>
      <c r="AV53" s="686"/>
      <c r="AW53" s="686"/>
      <c r="AX53" s="687" t="str">
        <f>①日ソ登録選手入力!N$44&amp;""</f>
        <v/>
      </c>
      <c r="AY53" s="687"/>
      <c r="AZ53" s="688"/>
    </row>
    <row r="54" spans="1:52" ht="27" customHeight="1">
      <c r="A54" s="133"/>
      <c r="B54" s="133"/>
      <c r="C54" s="305" t="s">
        <v>33</v>
      </c>
      <c r="D54" s="717" t="s">
        <v>188</v>
      </c>
      <c r="E54" s="717"/>
      <c r="F54" s="717"/>
      <c r="G54" s="717"/>
      <c r="H54" s="717"/>
      <c r="I54" s="717"/>
      <c r="J54" s="717" t="s">
        <v>189</v>
      </c>
      <c r="K54" s="717"/>
      <c r="L54" s="717"/>
      <c r="M54" s="668" t="s">
        <v>190</v>
      </c>
      <c r="N54" s="668"/>
      <c r="O54" s="668"/>
      <c r="P54" s="668"/>
      <c r="Q54" s="717" t="s">
        <v>197</v>
      </c>
      <c r="R54" s="717"/>
      <c r="S54" s="717"/>
      <c r="T54" s="717"/>
      <c r="U54" s="717"/>
      <c r="V54" s="717"/>
      <c r="W54" s="717"/>
      <c r="X54" s="717"/>
      <c r="Y54" s="673" t="s">
        <v>192</v>
      </c>
      <c r="Z54" s="673"/>
      <c r="AA54" s="718"/>
      <c r="AB54" s="311" t="str">
        <f>①日ソ登録選手入力!C$45&amp;""</f>
        <v/>
      </c>
      <c r="AC54" s="683" t="str">
        <f>①日ソ登録選手入力!S$45&amp;""</f>
        <v>　</v>
      </c>
      <c r="AD54" s="683"/>
      <c r="AE54" s="683"/>
      <c r="AF54" s="683"/>
      <c r="AG54" s="683"/>
      <c r="AH54" s="683"/>
      <c r="AI54" s="684" t="str">
        <f>IF(①日ソ登録選手入力!J$45="","",①日ソ登録選手入力!U$45)</f>
        <v/>
      </c>
      <c r="AJ54" s="684"/>
      <c r="AK54" s="684"/>
      <c r="AL54" s="685" t="str">
        <f>①日ソ登録選手入力!K$45&amp;""</f>
        <v/>
      </c>
      <c r="AM54" s="685"/>
      <c r="AN54" s="685"/>
      <c r="AO54" s="685"/>
      <c r="AP54" s="686" t="str">
        <f>①日ソ登録選手入力!L$45&amp;""</f>
        <v/>
      </c>
      <c r="AQ54" s="686"/>
      <c r="AR54" s="686"/>
      <c r="AS54" s="686"/>
      <c r="AT54" s="686"/>
      <c r="AU54" s="686"/>
      <c r="AV54" s="686"/>
      <c r="AW54" s="686"/>
      <c r="AX54" s="687" t="str">
        <f>①日ソ登録選手入力!N$45&amp;""</f>
        <v/>
      </c>
      <c r="AY54" s="687"/>
      <c r="AZ54" s="688"/>
    </row>
    <row r="55" spans="1:52" ht="27" customHeight="1">
      <c r="A55" s="714" t="s">
        <v>97</v>
      </c>
      <c r="B55" s="715"/>
      <c r="C55" s="306" t="str">
        <f>①日ソ登録選手入力!C$17&amp;""</f>
        <v>30</v>
      </c>
      <c r="D55" s="683" t="str">
        <f>①日ソ登録選手入力!P$17&amp;""</f>
        <v xml:space="preserve"> </v>
      </c>
      <c r="E55" s="683"/>
      <c r="F55" s="683"/>
      <c r="G55" s="683"/>
      <c r="H55" s="683"/>
      <c r="I55" s="683"/>
      <c r="J55" s="684" t="str">
        <f>IF(①日ソ登録選手入力!J$17="","",①日ソ登録選手入力!R$17)</f>
        <v/>
      </c>
      <c r="K55" s="684"/>
      <c r="L55" s="684"/>
      <c r="M55" s="685" t="str">
        <f>①日ソ登録選手入力!K$17&amp;""</f>
        <v/>
      </c>
      <c r="N55" s="685"/>
      <c r="O55" s="685"/>
      <c r="P55" s="685"/>
      <c r="Q55" s="686" t="str">
        <f>①日ソ登録選手入力!L$17&amp;""</f>
        <v/>
      </c>
      <c r="R55" s="686"/>
      <c r="S55" s="686"/>
      <c r="T55" s="686"/>
      <c r="U55" s="686"/>
      <c r="V55" s="686"/>
      <c r="W55" s="686"/>
      <c r="X55" s="686"/>
      <c r="Y55" s="687" t="str">
        <f>①日ソ登録選手入力!N$17&amp;""</f>
        <v/>
      </c>
      <c r="Z55" s="687"/>
      <c r="AA55" s="716"/>
      <c r="AB55" s="312" t="str">
        <f>①日ソ登録選手入力!C$46&amp;""</f>
        <v/>
      </c>
      <c r="AC55" s="683" t="str">
        <f>①日ソ登録選手入力!S$46&amp;""</f>
        <v>　</v>
      </c>
      <c r="AD55" s="683"/>
      <c r="AE55" s="683"/>
      <c r="AF55" s="683"/>
      <c r="AG55" s="683"/>
      <c r="AH55" s="683"/>
      <c r="AI55" s="684" t="str">
        <f>IF(①日ソ登録選手入力!J$46="","",①日ソ登録選手入力!U$46)</f>
        <v/>
      </c>
      <c r="AJ55" s="684"/>
      <c r="AK55" s="684"/>
      <c r="AL55" s="685" t="str">
        <f>①日ソ登録選手入力!K$46&amp;""</f>
        <v/>
      </c>
      <c r="AM55" s="685"/>
      <c r="AN55" s="685"/>
      <c r="AO55" s="685"/>
      <c r="AP55" s="686" t="str">
        <f>①日ソ登録選手入力!L$46&amp;""</f>
        <v/>
      </c>
      <c r="AQ55" s="686"/>
      <c r="AR55" s="686"/>
      <c r="AS55" s="686"/>
      <c r="AT55" s="686"/>
      <c r="AU55" s="686"/>
      <c r="AV55" s="686"/>
      <c r="AW55" s="686"/>
      <c r="AX55" s="687" t="str">
        <f>①日ソ登録選手入力!N$46&amp;""</f>
        <v/>
      </c>
      <c r="AY55" s="687"/>
      <c r="AZ55" s="688"/>
    </row>
    <row r="56" spans="1:52" ht="27" customHeight="1">
      <c r="A56" s="719" t="s">
        <v>96</v>
      </c>
      <c r="B56" s="720"/>
      <c r="C56" s="306" t="str">
        <f>①日ソ登録選手入力!C$18&amp;""</f>
        <v>31</v>
      </c>
      <c r="D56" s="683" t="str">
        <f>①日ソ登録選手入力!P$18&amp;""</f>
        <v xml:space="preserve"> </v>
      </c>
      <c r="E56" s="683"/>
      <c r="F56" s="683"/>
      <c r="G56" s="683"/>
      <c r="H56" s="683"/>
      <c r="I56" s="683"/>
      <c r="J56" s="684" t="str">
        <f>IF(①日ソ登録選手入力!J$18="","",①日ソ登録選手入力!R$18)</f>
        <v/>
      </c>
      <c r="K56" s="684"/>
      <c r="L56" s="684"/>
      <c r="M56" s="685" t="str">
        <f>①日ソ登録選手入力!K$18&amp;""</f>
        <v/>
      </c>
      <c r="N56" s="685"/>
      <c r="O56" s="685"/>
      <c r="P56" s="685"/>
      <c r="Q56" s="686" t="str">
        <f>①日ソ登録選手入力!L$18&amp;""</f>
        <v/>
      </c>
      <c r="R56" s="686"/>
      <c r="S56" s="686"/>
      <c r="T56" s="686"/>
      <c r="U56" s="686"/>
      <c r="V56" s="686"/>
      <c r="W56" s="686"/>
      <c r="X56" s="686"/>
      <c r="Y56" s="687" t="str">
        <f>①日ソ登録選手入力!N$18&amp;""</f>
        <v/>
      </c>
      <c r="Z56" s="687"/>
      <c r="AA56" s="716"/>
      <c r="AB56" s="312" t="str">
        <f>①日ソ登録選手入力!C$47&amp;""</f>
        <v/>
      </c>
      <c r="AC56" s="683" t="str">
        <f>①日ソ登録選手入力!S$47&amp;""</f>
        <v>　</v>
      </c>
      <c r="AD56" s="683"/>
      <c r="AE56" s="683"/>
      <c r="AF56" s="683"/>
      <c r="AG56" s="683"/>
      <c r="AH56" s="683"/>
      <c r="AI56" s="684" t="str">
        <f>IF(①日ソ登録選手入力!J$47="","",①日ソ登録選手入力!U$47)</f>
        <v/>
      </c>
      <c r="AJ56" s="684"/>
      <c r="AK56" s="684"/>
      <c r="AL56" s="685" t="str">
        <f>①日ソ登録選手入力!K$47&amp;""</f>
        <v/>
      </c>
      <c r="AM56" s="685"/>
      <c r="AN56" s="685"/>
      <c r="AO56" s="685"/>
      <c r="AP56" s="686" t="str">
        <f>①日ソ登録選手入力!L$47&amp;""</f>
        <v/>
      </c>
      <c r="AQ56" s="686"/>
      <c r="AR56" s="686"/>
      <c r="AS56" s="686"/>
      <c r="AT56" s="686"/>
      <c r="AU56" s="686"/>
      <c r="AV56" s="686"/>
      <c r="AW56" s="686"/>
      <c r="AX56" s="687" t="str">
        <f>①日ソ登録選手入力!N$47&amp;""</f>
        <v/>
      </c>
      <c r="AY56" s="687"/>
      <c r="AZ56" s="688"/>
    </row>
    <row r="57" spans="1:52" ht="27" customHeight="1">
      <c r="A57" s="719" t="s">
        <v>96</v>
      </c>
      <c r="B57" s="720"/>
      <c r="C57" s="306" t="str">
        <f>①日ソ登録選手入力!C$19&amp;""</f>
        <v>32</v>
      </c>
      <c r="D57" s="683" t="str">
        <f>①日ソ登録選手入力!P$19&amp;""</f>
        <v xml:space="preserve"> </v>
      </c>
      <c r="E57" s="683"/>
      <c r="F57" s="683"/>
      <c r="G57" s="683"/>
      <c r="H57" s="683"/>
      <c r="I57" s="683"/>
      <c r="J57" s="684" t="str">
        <f>IF(①日ソ登録選手入力!J$19="","",①日ソ登録選手入力!R$19)</f>
        <v/>
      </c>
      <c r="K57" s="684"/>
      <c r="L57" s="684"/>
      <c r="M57" s="685" t="str">
        <f>①日ソ登録選手入力!K$19&amp;""</f>
        <v/>
      </c>
      <c r="N57" s="685"/>
      <c r="O57" s="685"/>
      <c r="P57" s="685"/>
      <c r="Q57" s="686" t="str">
        <f>①日ソ登録選手入力!L$19&amp;""</f>
        <v/>
      </c>
      <c r="R57" s="686"/>
      <c r="S57" s="686"/>
      <c r="T57" s="686"/>
      <c r="U57" s="686"/>
      <c r="V57" s="686"/>
      <c r="W57" s="686"/>
      <c r="X57" s="686"/>
      <c r="Y57" s="687" t="str">
        <f>①日ソ登録選手入力!N$19&amp;""</f>
        <v/>
      </c>
      <c r="Z57" s="687"/>
      <c r="AA57" s="716"/>
      <c r="AB57" s="312" t="str">
        <f>①日ソ登録選手入力!C$48&amp;""</f>
        <v/>
      </c>
      <c r="AC57" s="683" t="str">
        <f>①日ソ登録選手入力!S$48&amp;""</f>
        <v>　</v>
      </c>
      <c r="AD57" s="683"/>
      <c r="AE57" s="683"/>
      <c r="AF57" s="683"/>
      <c r="AG57" s="683"/>
      <c r="AH57" s="683"/>
      <c r="AI57" s="684" t="str">
        <f>IF(①日ソ登録選手入力!J$48="","",①日ソ登録選手入力!U$48)</f>
        <v/>
      </c>
      <c r="AJ57" s="684"/>
      <c r="AK57" s="684"/>
      <c r="AL57" s="685" t="str">
        <f>①日ソ登録選手入力!K$48&amp;""</f>
        <v/>
      </c>
      <c r="AM57" s="685"/>
      <c r="AN57" s="685"/>
      <c r="AO57" s="685"/>
      <c r="AP57" s="686" t="str">
        <f>①日ソ登録選手入力!L$48&amp;""</f>
        <v/>
      </c>
      <c r="AQ57" s="686"/>
      <c r="AR57" s="686"/>
      <c r="AS57" s="686"/>
      <c r="AT57" s="686"/>
      <c r="AU57" s="686"/>
      <c r="AV57" s="686"/>
      <c r="AW57" s="686"/>
      <c r="AX57" s="687" t="str">
        <f>①日ソ登録選手入力!N$48&amp;""</f>
        <v/>
      </c>
      <c r="AY57" s="687"/>
      <c r="AZ57" s="688"/>
    </row>
    <row r="58" spans="1:52" ht="27" customHeight="1">
      <c r="A58" s="714" t="s">
        <v>198</v>
      </c>
      <c r="B58" s="715"/>
      <c r="C58" s="306" t="s">
        <v>199</v>
      </c>
      <c r="D58" s="683" t="str">
        <f>①日ソ登録選手入力!S$33&amp;""</f>
        <v>　</v>
      </c>
      <c r="E58" s="683"/>
      <c r="F58" s="683"/>
      <c r="G58" s="683"/>
      <c r="H58" s="683"/>
      <c r="I58" s="683"/>
      <c r="J58" s="684" t="str">
        <f>IF(①日ソ登録選手入力!J$33="","",①日ソ登録選手入力!U$33)</f>
        <v/>
      </c>
      <c r="K58" s="684"/>
      <c r="L58" s="684"/>
      <c r="M58" s="685" t="str">
        <f>①日ソ登録選手入力!K$33&amp;""</f>
        <v/>
      </c>
      <c r="N58" s="685"/>
      <c r="O58" s="685"/>
      <c r="P58" s="685"/>
      <c r="Q58" s="686" t="str">
        <f>①日ソ登録選手入力!L$33&amp;""</f>
        <v/>
      </c>
      <c r="R58" s="686"/>
      <c r="S58" s="686"/>
      <c r="T58" s="686"/>
      <c r="U58" s="686"/>
      <c r="V58" s="686"/>
      <c r="W58" s="686"/>
      <c r="X58" s="686"/>
      <c r="Y58" s="687" t="str">
        <f>①日ソ登録選手入力!N$33&amp;""</f>
        <v/>
      </c>
      <c r="Z58" s="687"/>
      <c r="AA58" s="716"/>
      <c r="AB58" s="313" t="str">
        <f>①日ソ登録選手入力!C$49&amp;""</f>
        <v/>
      </c>
      <c r="AC58" s="683" t="str">
        <f>①日ソ登録選手入力!S$49&amp;""</f>
        <v>　</v>
      </c>
      <c r="AD58" s="683"/>
      <c r="AE58" s="683"/>
      <c r="AF58" s="683"/>
      <c r="AG58" s="683"/>
      <c r="AH58" s="683"/>
      <c r="AI58" s="684" t="str">
        <f>IF(①日ソ登録選手入力!J$49="","",①日ソ登録選手入力!U$49)</f>
        <v/>
      </c>
      <c r="AJ58" s="684"/>
      <c r="AK58" s="684"/>
      <c r="AL58" s="685" t="str">
        <f>①日ソ登録選手入力!K$49&amp;""</f>
        <v/>
      </c>
      <c r="AM58" s="685"/>
      <c r="AN58" s="685"/>
      <c r="AO58" s="685"/>
      <c r="AP58" s="686" t="str">
        <f>①日ソ登録選手入力!L$49&amp;""</f>
        <v/>
      </c>
      <c r="AQ58" s="686"/>
      <c r="AR58" s="686"/>
      <c r="AS58" s="686"/>
      <c r="AT58" s="686"/>
      <c r="AU58" s="686"/>
      <c r="AV58" s="686"/>
      <c r="AW58" s="686"/>
      <c r="AX58" s="687" t="str">
        <f>①日ソ登録選手入力!N$49&amp;""</f>
        <v/>
      </c>
      <c r="AY58" s="687"/>
      <c r="AZ58" s="688"/>
    </row>
    <row r="59" spans="1:52" ht="27" customHeight="1">
      <c r="A59" s="133"/>
      <c r="B59" s="133"/>
      <c r="C59" s="307" t="str">
        <f>①日ソ登録選手入力!C$34&amp;""</f>
        <v/>
      </c>
      <c r="D59" s="683" t="str">
        <f>①日ソ登録選手入力!S$34&amp;""</f>
        <v>　</v>
      </c>
      <c r="E59" s="683"/>
      <c r="F59" s="683"/>
      <c r="G59" s="683"/>
      <c r="H59" s="683"/>
      <c r="I59" s="683"/>
      <c r="J59" s="684" t="str">
        <f>IF(①日ソ登録選手入力!J$34="","",①日ソ登録選手入力!U$34)</f>
        <v/>
      </c>
      <c r="K59" s="684"/>
      <c r="L59" s="684"/>
      <c r="M59" s="685" t="str">
        <f>①日ソ登録選手入力!K$34&amp;""</f>
        <v/>
      </c>
      <c r="N59" s="685"/>
      <c r="O59" s="685"/>
      <c r="P59" s="685"/>
      <c r="Q59" s="686" t="str">
        <f>①日ソ登録選手入力!L$34&amp;""</f>
        <v/>
      </c>
      <c r="R59" s="686"/>
      <c r="S59" s="686"/>
      <c r="T59" s="686"/>
      <c r="U59" s="686"/>
      <c r="V59" s="686"/>
      <c r="W59" s="686"/>
      <c r="X59" s="686"/>
      <c r="Y59" s="687" t="str">
        <f>①日ソ登録選手入力!N$34&amp;""</f>
        <v/>
      </c>
      <c r="Z59" s="687"/>
      <c r="AA59" s="716"/>
      <c r="AB59" s="313" t="str">
        <f>①日ソ登録選手入力!C$50&amp;""</f>
        <v/>
      </c>
      <c r="AC59" s="683" t="str">
        <f>①日ソ登録選手入力!S$50&amp;""</f>
        <v>　</v>
      </c>
      <c r="AD59" s="683"/>
      <c r="AE59" s="683"/>
      <c r="AF59" s="683"/>
      <c r="AG59" s="683"/>
      <c r="AH59" s="683"/>
      <c r="AI59" s="684" t="str">
        <f>IF(①日ソ登録選手入力!J$50="","",①日ソ登録選手入力!U$50)</f>
        <v/>
      </c>
      <c r="AJ59" s="684"/>
      <c r="AK59" s="684"/>
      <c r="AL59" s="685" t="str">
        <f>①日ソ登録選手入力!K$50&amp;""</f>
        <v/>
      </c>
      <c r="AM59" s="685"/>
      <c r="AN59" s="685"/>
      <c r="AO59" s="685"/>
      <c r="AP59" s="686" t="str">
        <f>①日ソ登録選手入力!L$50&amp;""</f>
        <v/>
      </c>
      <c r="AQ59" s="686"/>
      <c r="AR59" s="686"/>
      <c r="AS59" s="686"/>
      <c r="AT59" s="686"/>
      <c r="AU59" s="686"/>
      <c r="AV59" s="686"/>
      <c r="AW59" s="686"/>
      <c r="AX59" s="687" t="str">
        <f>①日ソ登録選手入力!N$50&amp;""</f>
        <v/>
      </c>
      <c r="AY59" s="687"/>
      <c r="AZ59" s="688"/>
    </row>
    <row r="60" spans="1:52" ht="27" customHeight="1">
      <c r="A60" s="133"/>
      <c r="B60" s="133"/>
      <c r="C60" s="307" t="str">
        <f>①日ソ登録選手入力!C$35&amp;""</f>
        <v/>
      </c>
      <c r="D60" s="683" t="str">
        <f>①日ソ登録選手入力!S$35&amp;""</f>
        <v>　</v>
      </c>
      <c r="E60" s="683"/>
      <c r="F60" s="683"/>
      <c r="G60" s="683"/>
      <c r="H60" s="683"/>
      <c r="I60" s="683"/>
      <c r="J60" s="684" t="str">
        <f>IF(①日ソ登録選手入力!J$35="","",①日ソ登録選手入力!U$35)</f>
        <v/>
      </c>
      <c r="K60" s="684"/>
      <c r="L60" s="684"/>
      <c r="M60" s="685" t="str">
        <f>①日ソ登録選手入力!K$35&amp;""</f>
        <v/>
      </c>
      <c r="N60" s="685"/>
      <c r="O60" s="685"/>
      <c r="P60" s="685"/>
      <c r="Q60" s="686" t="str">
        <f>①日ソ登録選手入力!L$35&amp;""</f>
        <v/>
      </c>
      <c r="R60" s="686"/>
      <c r="S60" s="686"/>
      <c r="T60" s="686"/>
      <c r="U60" s="686"/>
      <c r="V60" s="686"/>
      <c r="W60" s="686"/>
      <c r="X60" s="686"/>
      <c r="Y60" s="687" t="str">
        <f>①日ソ登録選手入力!N$35&amp;""</f>
        <v/>
      </c>
      <c r="Z60" s="687"/>
      <c r="AA60" s="716"/>
      <c r="AB60" s="313" t="str">
        <f>①日ソ登録選手入力!C$51&amp;""</f>
        <v/>
      </c>
      <c r="AC60" s="683" t="str">
        <f>①日ソ登録選手入力!S$51&amp;""</f>
        <v>　</v>
      </c>
      <c r="AD60" s="683"/>
      <c r="AE60" s="683"/>
      <c r="AF60" s="683"/>
      <c r="AG60" s="683"/>
      <c r="AH60" s="683"/>
      <c r="AI60" s="684" t="str">
        <f>IF(①日ソ登録選手入力!J$51="","",①日ソ登録選手入力!U$51)</f>
        <v/>
      </c>
      <c r="AJ60" s="684"/>
      <c r="AK60" s="684"/>
      <c r="AL60" s="685" t="str">
        <f>①日ソ登録選手入力!K$51&amp;""</f>
        <v/>
      </c>
      <c r="AM60" s="685"/>
      <c r="AN60" s="685"/>
      <c r="AO60" s="685"/>
      <c r="AP60" s="686" t="str">
        <f>①日ソ登録選手入力!L$51&amp;""</f>
        <v/>
      </c>
      <c r="AQ60" s="686"/>
      <c r="AR60" s="686"/>
      <c r="AS60" s="686"/>
      <c r="AT60" s="686"/>
      <c r="AU60" s="686"/>
      <c r="AV60" s="686"/>
      <c r="AW60" s="686"/>
      <c r="AX60" s="687" t="str">
        <f>①日ソ登録選手入力!N$51&amp;""</f>
        <v/>
      </c>
      <c r="AY60" s="687"/>
      <c r="AZ60" s="688"/>
    </row>
    <row r="61" spans="1:52" ht="27" customHeight="1">
      <c r="A61" s="133"/>
      <c r="B61" s="133"/>
      <c r="C61" s="307" t="str">
        <f>①日ソ登録選手入力!C$36&amp;""</f>
        <v/>
      </c>
      <c r="D61" s="683" t="str">
        <f>①日ソ登録選手入力!S$36&amp;""</f>
        <v>　</v>
      </c>
      <c r="E61" s="683"/>
      <c r="F61" s="683"/>
      <c r="G61" s="683"/>
      <c r="H61" s="683"/>
      <c r="I61" s="683"/>
      <c r="J61" s="684" t="str">
        <f>IF(①日ソ登録選手入力!J$36="","",①日ソ登録選手入力!U$36)</f>
        <v/>
      </c>
      <c r="K61" s="684"/>
      <c r="L61" s="684"/>
      <c r="M61" s="685" t="str">
        <f>①日ソ登録選手入力!K$36&amp;""</f>
        <v/>
      </c>
      <c r="N61" s="685"/>
      <c r="O61" s="685"/>
      <c r="P61" s="685"/>
      <c r="Q61" s="686" t="str">
        <f>①日ソ登録選手入力!L$36&amp;""</f>
        <v/>
      </c>
      <c r="R61" s="686"/>
      <c r="S61" s="686"/>
      <c r="T61" s="686"/>
      <c r="U61" s="686"/>
      <c r="V61" s="686"/>
      <c r="W61" s="686"/>
      <c r="X61" s="686"/>
      <c r="Y61" s="687" t="str">
        <f>①日ソ登録選手入力!N$36&amp;""</f>
        <v/>
      </c>
      <c r="Z61" s="687"/>
      <c r="AA61" s="716"/>
      <c r="AB61" s="313" t="str">
        <f>①日ソ登録選手入力!C$52&amp;""</f>
        <v/>
      </c>
      <c r="AC61" s="683" t="str">
        <f>①日ソ登録選手入力!S$52&amp;""</f>
        <v>　</v>
      </c>
      <c r="AD61" s="683"/>
      <c r="AE61" s="683"/>
      <c r="AF61" s="683"/>
      <c r="AG61" s="683"/>
      <c r="AH61" s="683"/>
      <c r="AI61" s="684" t="str">
        <f>IF(①日ソ登録選手入力!J$52="","",①日ソ登録選手入力!U$52)</f>
        <v/>
      </c>
      <c r="AJ61" s="684"/>
      <c r="AK61" s="684"/>
      <c r="AL61" s="685" t="str">
        <f>①日ソ登録選手入力!K$52&amp;""</f>
        <v/>
      </c>
      <c r="AM61" s="685"/>
      <c r="AN61" s="685"/>
      <c r="AO61" s="685"/>
      <c r="AP61" s="686" t="str">
        <f>①日ソ登録選手入力!L$52&amp;""</f>
        <v/>
      </c>
      <c r="AQ61" s="686"/>
      <c r="AR61" s="686"/>
      <c r="AS61" s="686"/>
      <c r="AT61" s="686"/>
      <c r="AU61" s="686"/>
      <c r="AV61" s="686"/>
      <c r="AW61" s="686"/>
      <c r="AX61" s="687" t="str">
        <f>①日ソ登録選手入力!N$52&amp;""</f>
        <v/>
      </c>
      <c r="AY61" s="687"/>
      <c r="AZ61" s="688"/>
    </row>
    <row r="62" spans="1:52" ht="27" customHeight="1">
      <c r="A62" s="133"/>
      <c r="B62" s="133"/>
      <c r="C62" s="307" t="str">
        <f>①日ソ登録選手入力!C$37&amp;""</f>
        <v/>
      </c>
      <c r="D62" s="683" t="str">
        <f>①日ソ登録選手入力!S$37&amp;""</f>
        <v>　</v>
      </c>
      <c r="E62" s="683"/>
      <c r="F62" s="683"/>
      <c r="G62" s="683"/>
      <c r="H62" s="683"/>
      <c r="I62" s="683"/>
      <c r="J62" s="684" t="str">
        <f>IF(①日ソ登録選手入力!J$37="","",①日ソ登録選手入力!U$37)</f>
        <v/>
      </c>
      <c r="K62" s="684"/>
      <c r="L62" s="684"/>
      <c r="M62" s="685" t="str">
        <f>①日ソ登録選手入力!K$37&amp;""</f>
        <v/>
      </c>
      <c r="N62" s="685"/>
      <c r="O62" s="685"/>
      <c r="P62" s="685"/>
      <c r="Q62" s="686" t="str">
        <f>①日ソ登録選手入力!L$37&amp;""</f>
        <v/>
      </c>
      <c r="R62" s="686"/>
      <c r="S62" s="686"/>
      <c r="T62" s="686"/>
      <c r="U62" s="686"/>
      <c r="V62" s="686"/>
      <c r="W62" s="686"/>
      <c r="X62" s="686"/>
      <c r="Y62" s="687" t="str">
        <f>①日ソ登録選手入力!N$37&amp;""</f>
        <v/>
      </c>
      <c r="Z62" s="687"/>
      <c r="AA62" s="716"/>
      <c r="AB62" s="313" t="str">
        <f>①日ソ登録選手入力!C$53&amp;""</f>
        <v/>
      </c>
      <c r="AC62" s="683" t="str">
        <f>①日ソ登録選手入力!S$53&amp;""</f>
        <v>　</v>
      </c>
      <c r="AD62" s="683"/>
      <c r="AE62" s="683"/>
      <c r="AF62" s="683"/>
      <c r="AG62" s="683"/>
      <c r="AH62" s="683"/>
      <c r="AI62" s="684" t="str">
        <f>IF(①日ソ登録選手入力!J$53="","",①日ソ登録選手入力!U$53)</f>
        <v/>
      </c>
      <c r="AJ62" s="684"/>
      <c r="AK62" s="684"/>
      <c r="AL62" s="685" t="str">
        <f>①日ソ登録選手入力!K$53&amp;""</f>
        <v/>
      </c>
      <c r="AM62" s="685"/>
      <c r="AN62" s="685"/>
      <c r="AO62" s="685"/>
      <c r="AP62" s="686" t="str">
        <f>①日ソ登録選手入力!L$53&amp;""</f>
        <v/>
      </c>
      <c r="AQ62" s="686"/>
      <c r="AR62" s="686"/>
      <c r="AS62" s="686"/>
      <c r="AT62" s="686"/>
      <c r="AU62" s="686"/>
      <c r="AV62" s="686"/>
      <c r="AW62" s="686"/>
      <c r="AX62" s="687" t="str">
        <f>①日ソ登録選手入力!N$53&amp;""</f>
        <v/>
      </c>
      <c r="AY62" s="687"/>
      <c r="AZ62" s="688"/>
    </row>
    <row r="63" spans="1:52" ht="27" customHeight="1">
      <c r="A63" s="133"/>
      <c r="B63" s="133"/>
      <c r="C63" s="307" t="str">
        <f>①日ソ登録選手入力!C$38&amp;""</f>
        <v/>
      </c>
      <c r="D63" s="683" t="str">
        <f>①日ソ登録選手入力!S$38&amp;""</f>
        <v>　</v>
      </c>
      <c r="E63" s="683"/>
      <c r="F63" s="683"/>
      <c r="G63" s="683"/>
      <c r="H63" s="683"/>
      <c r="I63" s="683"/>
      <c r="J63" s="684" t="str">
        <f>IF(①日ソ登録選手入力!J$38="","",①日ソ登録選手入力!U$38)</f>
        <v/>
      </c>
      <c r="K63" s="684"/>
      <c r="L63" s="684"/>
      <c r="M63" s="685" t="str">
        <f>①日ソ登録選手入力!K$38&amp;""</f>
        <v/>
      </c>
      <c r="N63" s="685"/>
      <c r="O63" s="685"/>
      <c r="P63" s="685"/>
      <c r="Q63" s="686" t="str">
        <f>①日ソ登録選手入力!L$38&amp;""</f>
        <v/>
      </c>
      <c r="R63" s="686"/>
      <c r="S63" s="686"/>
      <c r="T63" s="686"/>
      <c r="U63" s="686"/>
      <c r="V63" s="686"/>
      <c r="W63" s="686"/>
      <c r="X63" s="686"/>
      <c r="Y63" s="687" t="str">
        <f>①日ソ登録選手入力!N$38&amp;""</f>
        <v/>
      </c>
      <c r="Z63" s="687"/>
      <c r="AA63" s="716"/>
      <c r="AB63" s="313" t="str">
        <f>①日ソ登録選手入力!C$54&amp;""</f>
        <v/>
      </c>
      <c r="AC63" s="683" t="str">
        <f>①日ソ登録選手入力!S$54&amp;""</f>
        <v>　</v>
      </c>
      <c r="AD63" s="683"/>
      <c r="AE63" s="683"/>
      <c r="AF63" s="683"/>
      <c r="AG63" s="683"/>
      <c r="AH63" s="683"/>
      <c r="AI63" s="684" t="str">
        <f>IF(①日ソ登録選手入力!J$54="","",①日ソ登録選手入力!U$54)</f>
        <v/>
      </c>
      <c r="AJ63" s="684"/>
      <c r="AK63" s="684"/>
      <c r="AL63" s="685" t="str">
        <f>①日ソ登録選手入力!K$54&amp;""</f>
        <v/>
      </c>
      <c r="AM63" s="685"/>
      <c r="AN63" s="685"/>
      <c r="AO63" s="685"/>
      <c r="AP63" s="686" t="str">
        <f>①日ソ登録選手入力!L$54&amp;""</f>
        <v/>
      </c>
      <c r="AQ63" s="686"/>
      <c r="AR63" s="686"/>
      <c r="AS63" s="686"/>
      <c r="AT63" s="686"/>
      <c r="AU63" s="686"/>
      <c r="AV63" s="686"/>
      <c r="AW63" s="686"/>
      <c r="AX63" s="687" t="str">
        <f>①日ソ登録選手入力!N$54&amp;""</f>
        <v/>
      </c>
      <c r="AY63" s="687"/>
      <c r="AZ63" s="688"/>
    </row>
    <row r="64" spans="1:52" ht="27" customHeight="1">
      <c r="A64" s="133"/>
      <c r="B64" s="133"/>
      <c r="C64" s="307" t="str">
        <f>①日ソ登録選手入力!C$39&amp;""</f>
        <v/>
      </c>
      <c r="D64" s="683" t="str">
        <f>①日ソ登録選手入力!S$39&amp;""</f>
        <v>　</v>
      </c>
      <c r="E64" s="683"/>
      <c r="F64" s="683"/>
      <c r="G64" s="683"/>
      <c r="H64" s="683"/>
      <c r="I64" s="683"/>
      <c r="J64" s="684" t="str">
        <f>IF(①日ソ登録選手入力!J$39="","",①日ソ登録選手入力!U$39)</f>
        <v/>
      </c>
      <c r="K64" s="684"/>
      <c r="L64" s="684"/>
      <c r="M64" s="685" t="str">
        <f>①日ソ登録選手入力!K$39&amp;""</f>
        <v/>
      </c>
      <c r="N64" s="685"/>
      <c r="O64" s="685"/>
      <c r="P64" s="685"/>
      <c r="Q64" s="686" t="str">
        <f>①日ソ登録選手入力!L$39&amp;""</f>
        <v/>
      </c>
      <c r="R64" s="686"/>
      <c r="S64" s="686"/>
      <c r="T64" s="686"/>
      <c r="U64" s="686"/>
      <c r="V64" s="686"/>
      <c r="W64" s="686"/>
      <c r="X64" s="686"/>
      <c r="Y64" s="687" t="str">
        <f>①日ソ登録選手入力!N$39&amp;""</f>
        <v/>
      </c>
      <c r="Z64" s="687"/>
      <c r="AA64" s="716"/>
      <c r="AB64" s="313" t="str">
        <f>①日ソ登録選手入力!C$55&amp;""</f>
        <v/>
      </c>
      <c r="AC64" s="683" t="str">
        <f>①日ソ登録選手入力!S$55&amp;""</f>
        <v>　</v>
      </c>
      <c r="AD64" s="683"/>
      <c r="AE64" s="683"/>
      <c r="AF64" s="683"/>
      <c r="AG64" s="683"/>
      <c r="AH64" s="683"/>
      <c r="AI64" s="684" t="str">
        <f>IF(①日ソ登録選手入力!J$55="","",①日ソ登録選手入力!U$55)</f>
        <v/>
      </c>
      <c r="AJ64" s="684"/>
      <c r="AK64" s="684"/>
      <c r="AL64" s="685" t="str">
        <f>①日ソ登録選手入力!K$55&amp;""</f>
        <v/>
      </c>
      <c r="AM64" s="685"/>
      <c r="AN64" s="685"/>
      <c r="AO64" s="685"/>
      <c r="AP64" s="686" t="str">
        <f>①日ソ登録選手入力!L$55&amp;""</f>
        <v/>
      </c>
      <c r="AQ64" s="686"/>
      <c r="AR64" s="686"/>
      <c r="AS64" s="686"/>
      <c r="AT64" s="686"/>
      <c r="AU64" s="686"/>
      <c r="AV64" s="686"/>
      <c r="AW64" s="686"/>
      <c r="AX64" s="687" t="str">
        <f>①日ソ登録選手入力!N$55&amp;""</f>
        <v/>
      </c>
      <c r="AY64" s="687"/>
      <c r="AZ64" s="688"/>
    </row>
    <row r="65" spans="1:54" ht="27" customHeight="1">
      <c r="A65" s="133"/>
      <c r="B65" s="133"/>
      <c r="C65" s="307" t="str">
        <f>①日ソ登録選手入力!C$40&amp;""</f>
        <v/>
      </c>
      <c r="D65" s="683" t="str">
        <f>①日ソ登録選手入力!S$40&amp;""</f>
        <v>　</v>
      </c>
      <c r="E65" s="683"/>
      <c r="F65" s="683"/>
      <c r="G65" s="683"/>
      <c r="H65" s="683"/>
      <c r="I65" s="683"/>
      <c r="J65" s="684" t="str">
        <f>IF(①日ソ登録選手入力!J$40="","",①日ソ登録選手入力!U$40)</f>
        <v/>
      </c>
      <c r="K65" s="684"/>
      <c r="L65" s="684"/>
      <c r="M65" s="685" t="str">
        <f>①日ソ登録選手入力!K$40&amp;""</f>
        <v/>
      </c>
      <c r="N65" s="685"/>
      <c r="O65" s="685"/>
      <c r="P65" s="685"/>
      <c r="Q65" s="686" t="str">
        <f>①日ソ登録選手入力!L$40&amp;""</f>
        <v/>
      </c>
      <c r="R65" s="686"/>
      <c r="S65" s="686"/>
      <c r="T65" s="686"/>
      <c r="U65" s="686"/>
      <c r="V65" s="686"/>
      <c r="W65" s="686"/>
      <c r="X65" s="686"/>
      <c r="Y65" s="687" t="str">
        <f>①日ソ登録選手入力!N$40&amp;""</f>
        <v/>
      </c>
      <c r="Z65" s="687"/>
      <c r="AA65" s="716"/>
      <c r="AB65" s="313" t="str">
        <f>①日ソ登録選手入力!C$56&amp;""</f>
        <v/>
      </c>
      <c r="AC65" s="683" t="str">
        <f>①日ソ登録選手入力!S$56&amp;""</f>
        <v>　</v>
      </c>
      <c r="AD65" s="683"/>
      <c r="AE65" s="683"/>
      <c r="AF65" s="683"/>
      <c r="AG65" s="683"/>
      <c r="AH65" s="683"/>
      <c r="AI65" s="684" t="str">
        <f>IF(①日ソ登録選手入力!J$56="","",①日ソ登録選手入力!U$56)</f>
        <v/>
      </c>
      <c r="AJ65" s="684"/>
      <c r="AK65" s="684"/>
      <c r="AL65" s="685" t="str">
        <f>①日ソ登録選手入力!K$56&amp;""</f>
        <v/>
      </c>
      <c r="AM65" s="685"/>
      <c r="AN65" s="685"/>
      <c r="AO65" s="685"/>
      <c r="AP65" s="686" t="str">
        <f>①日ソ登録選手入力!L$56&amp;""</f>
        <v/>
      </c>
      <c r="AQ65" s="686"/>
      <c r="AR65" s="686"/>
      <c r="AS65" s="686"/>
      <c r="AT65" s="686"/>
      <c r="AU65" s="686"/>
      <c r="AV65" s="686"/>
      <c r="AW65" s="686"/>
      <c r="AX65" s="687" t="str">
        <f>①日ソ登録選手入力!N$56&amp;""</f>
        <v/>
      </c>
      <c r="AY65" s="687"/>
      <c r="AZ65" s="688"/>
    </row>
    <row r="66" spans="1:54" ht="27" customHeight="1" thickBot="1">
      <c r="A66" s="133"/>
      <c r="B66" s="133"/>
      <c r="C66" s="308" t="str">
        <f>①日ソ登録選手入力!C$41&amp;""</f>
        <v/>
      </c>
      <c r="D66" s="721" t="str">
        <f>①日ソ登録選手入力!S$41&amp;""</f>
        <v>　</v>
      </c>
      <c r="E66" s="721"/>
      <c r="F66" s="721"/>
      <c r="G66" s="721"/>
      <c r="H66" s="721"/>
      <c r="I66" s="721"/>
      <c r="J66" s="722" t="str">
        <f>IF(①日ソ登録選手入力!J$41="","",①日ソ登録選手入力!U$41)</f>
        <v/>
      </c>
      <c r="K66" s="722"/>
      <c r="L66" s="722"/>
      <c r="M66" s="723" t="str">
        <f>①日ソ登録選手入力!K$41&amp;""</f>
        <v/>
      </c>
      <c r="N66" s="723"/>
      <c r="O66" s="723"/>
      <c r="P66" s="723"/>
      <c r="Q66" s="724" t="str">
        <f>①日ソ登録選手入力!L$41&amp;""</f>
        <v/>
      </c>
      <c r="R66" s="724"/>
      <c r="S66" s="724"/>
      <c r="T66" s="724"/>
      <c r="U66" s="724"/>
      <c r="V66" s="724"/>
      <c r="W66" s="724"/>
      <c r="X66" s="724"/>
      <c r="Y66" s="725" t="str">
        <f>①日ソ登録選手入力!N$41&amp;""</f>
        <v/>
      </c>
      <c r="Z66" s="725"/>
      <c r="AA66" s="726"/>
      <c r="AB66" s="314" t="str">
        <f>①日ソ登録選手入力!C$57&amp;""</f>
        <v/>
      </c>
      <c r="AC66" s="721" t="str">
        <f>①日ソ登録選手入力!S$57&amp;""</f>
        <v>　</v>
      </c>
      <c r="AD66" s="721"/>
      <c r="AE66" s="721"/>
      <c r="AF66" s="721"/>
      <c r="AG66" s="721"/>
      <c r="AH66" s="721"/>
      <c r="AI66" s="722" t="str">
        <f>IF(①日ソ登録選手入力!J$57="","",①日ソ登録選手入力!U$57)</f>
        <v/>
      </c>
      <c r="AJ66" s="722"/>
      <c r="AK66" s="722"/>
      <c r="AL66" s="723" t="str">
        <f>①日ソ登録選手入力!K$57&amp;""</f>
        <v/>
      </c>
      <c r="AM66" s="723"/>
      <c r="AN66" s="723"/>
      <c r="AO66" s="723"/>
      <c r="AP66" s="724" t="str">
        <f>①日ソ登録選手入力!L$57&amp;""</f>
        <v/>
      </c>
      <c r="AQ66" s="724"/>
      <c r="AR66" s="724"/>
      <c r="AS66" s="724"/>
      <c r="AT66" s="724"/>
      <c r="AU66" s="724"/>
      <c r="AV66" s="724"/>
      <c r="AW66" s="724"/>
      <c r="AX66" s="725" t="str">
        <f>①日ソ登録選手入力!N$57&amp;""</f>
        <v/>
      </c>
      <c r="AY66" s="725"/>
      <c r="AZ66" s="743"/>
    </row>
    <row r="67" spans="1:54" ht="7.5" customHeight="1">
      <c r="A67" s="133"/>
      <c r="B67" s="133"/>
      <c r="C67" s="133"/>
      <c r="D67" s="141"/>
      <c r="E67" s="141"/>
      <c r="F67" s="141"/>
      <c r="G67" s="141"/>
      <c r="H67" s="141"/>
      <c r="I67" s="141"/>
      <c r="J67" s="141"/>
      <c r="K67" s="141"/>
      <c r="L67" s="141"/>
      <c r="M67" s="141"/>
      <c r="N67" s="141"/>
      <c r="O67" s="141"/>
      <c r="P67" s="141"/>
      <c r="Q67" s="141"/>
      <c r="R67" s="141"/>
      <c r="S67" s="141"/>
      <c r="T67" s="141"/>
      <c r="U67" s="141"/>
      <c r="V67" s="141"/>
      <c r="W67" s="141"/>
      <c r="X67" s="141"/>
      <c r="Y67" s="141"/>
      <c r="Z67" s="141"/>
      <c r="AA67" s="141"/>
      <c r="AB67" s="142"/>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row>
    <row r="68" spans="1:54">
      <c r="A68" s="129"/>
      <c r="B68" s="129"/>
      <c r="C68" s="164" t="s">
        <v>200</v>
      </c>
      <c r="D68" s="165"/>
      <c r="E68" s="144"/>
      <c r="F68" s="144"/>
      <c r="G68" s="144"/>
      <c r="H68" s="144"/>
      <c r="I68" s="144"/>
      <c r="J68" s="144"/>
      <c r="K68" s="144"/>
      <c r="L68" s="144"/>
      <c r="M68" s="144"/>
      <c r="N68" s="144"/>
      <c r="O68" s="144"/>
      <c r="P68" s="144"/>
      <c r="Q68" s="144"/>
      <c r="R68" s="144"/>
      <c r="S68" s="144"/>
      <c r="T68" s="144"/>
      <c r="U68" s="144"/>
      <c r="V68" s="144"/>
      <c r="W68" s="144"/>
      <c r="X68" s="144"/>
      <c r="Y68" s="144"/>
      <c r="Z68" s="144"/>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row>
    <row r="69" spans="1:54">
      <c r="A69" s="129"/>
      <c r="B69" s="129"/>
      <c r="C69" s="164" t="s">
        <v>201</v>
      </c>
      <c r="D69" s="165"/>
      <c r="E69" s="144"/>
      <c r="F69" s="144"/>
      <c r="G69" s="144"/>
      <c r="H69" s="144"/>
      <c r="I69" s="144"/>
      <c r="J69" s="144"/>
      <c r="K69" s="144"/>
      <c r="L69" s="144"/>
      <c r="M69" s="144"/>
      <c r="N69" s="144"/>
      <c r="O69" s="144"/>
      <c r="P69" s="144"/>
      <c r="Q69" s="144"/>
      <c r="R69" s="144"/>
      <c r="S69" s="144"/>
      <c r="T69" s="144"/>
      <c r="U69" s="144"/>
      <c r="V69" s="144"/>
      <c r="W69" s="144"/>
      <c r="X69" s="144"/>
      <c r="Y69" s="144"/>
      <c r="Z69" s="144"/>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row>
    <row r="70" spans="1:54" ht="18.75" customHeight="1" thickBot="1">
      <c r="A70" s="129"/>
      <c r="B70" s="129"/>
      <c r="C70" s="166"/>
      <c r="D70" s="744" t="s">
        <v>209</v>
      </c>
      <c r="E70" s="744"/>
      <c r="F70" s="167" t="s">
        <v>210</v>
      </c>
      <c r="G70" s="168"/>
      <c r="H70" s="168"/>
      <c r="I70" s="168"/>
      <c r="J70" s="168"/>
      <c r="K70" s="168"/>
      <c r="L70" s="168"/>
      <c r="M70" s="744" t="str">
        <f>M$1&amp;""</f>
        <v>2026年度登録</v>
      </c>
      <c r="N70" s="744"/>
      <c r="O70" s="744"/>
      <c r="P70" s="744"/>
      <c r="Q70" s="744"/>
      <c r="R70" s="744"/>
      <c r="S70" s="744"/>
      <c r="T70" s="168"/>
      <c r="U70" s="744" t="s">
        <v>142</v>
      </c>
      <c r="V70" s="744"/>
      <c r="W70" s="167" t="s">
        <v>165</v>
      </c>
      <c r="X70" s="168"/>
      <c r="Y70" s="168"/>
      <c r="Z70" s="168"/>
      <c r="AA70" s="168"/>
      <c r="AB70" s="168"/>
      <c r="AC70" s="168"/>
      <c r="AD70" s="168"/>
      <c r="AE70" s="168"/>
      <c r="AF70" s="168"/>
      <c r="AG70" s="168"/>
      <c r="AH70" s="168"/>
      <c r="AI70" s="168"/>
      <c r="AJ70" s="167" t="s">
        <v>166</v>
      </c>
      <c r="AK70" s="168"/>
      <c r="AL70" s="168"/>
      <c r="AM70" s="168"/>
      <c r="AN70" s="168"/>
      <c r="AO70" s="168"/>
      <c r="AP70" s="168"/>
      <c r="AQ70" s="168"/>
      <c r="AR70" s="169"/>
      <c r="AS70" s="169"/>
      <c r="AT70" s="166"/>
      <c r="AU70" s="166"/>
      <c r="AV70" s="166"/>
      <c r="AW70" s="166"/>
      <c r="AX70" s="166"/>
      <c r="AY70" s="166"/>
      <c r="AZ70" s="166"/>
      <c r="BA70" s="129"/>
      <c r="BB70" s="129"/>
    </row>
    <row r="71" spans="1:54" ht="61.5" customHeight="1" thickBot="1">
      <c r="A71" s="129"/>
      <c r="B71" s="129"/>
      <c r="C71" s="727" t="s">
        <v>167</v>
      </c>
      <c r="D71" s="728"/>
      <c r="E71" s="729" t="s">
        <v>211</v>
      </c>
      <c r="F71" s="729"/>
      <c r="G71" s="729"/>
      <c r="H71" s="729"/>
      <c r="I71" s="729"/>
      <c r="J71" s="194" t="s">
        <v>169</v>
      </c>
      <c r="K71" s="195" t="s">
        <v>170</v>
      </c>
      <c r="L71" s="195" t="s">
        <v>171</v>
      </c>
      <c r="M71" s="195" t="s">
        <v>172</v>
      </c>
      <c r="N71" s="195" t="s">
        <v>173</v>
      </c>
      <c r="O71" s="195" t="s">
        <v>174</v>
      </c>
      <c r="P71" s="195" t="s">
        <v>175</v>
      </c>
      <c r="Q71" s="195" t="s">
        <v>176</v>
      </c>
      <c r="R71" s="195" t="s">
        <v>177</v>
      </c>
      <c r="S71" s="195" t="s">
        <v>178</v>
      </c>
      <c r="T71" s="195" t="s">
        <v>179</v>
      </c>
      <c r="U71" s="195" t="s">
        <v>180</v>
      </c>
      <c r="V71" s="170" t="s">
        <v>181</v>
      </c>
      <c r="W71" s="170" t="s">
        <v>182</v>
      </c>
      <c r="X71" s="170" t="s">
        <v>140</v>
      </c>
      <c r="Y71" s="170" t="s">
        <v>139</v>
      </c>
      <c r="Z71" s="170" t="s">
        <v>138</v>
      </c>
      <c r="AA71" s="170" t="s">
        <v>133</v>
      </c>
      <c r="AB71" s="170" t="s">
        <v>134</v>
      </c>
      <c r="AC71" s="170" t="s">
        <v>135</v>
      </c>
      <c r="AD71" s="170" t="s">
        <v>136</v>
      </c>
      <c r="AE71" s="171" t="s">
        <v>137</v>
      </c>
      <c r="AF71" s="730" t="s">
        <v>212</v>
      </c>
      <c r="AG71" s="731"/>
      <c r="AH71" s="731"/>
      <c r="AI71" s="731"/>
      <c r="AJ71" s="731"/>
      <c r="AK71" s="731"/>
      <c r="AL71" s="731"/>
      <c r="AM71" s="731"/>
      <c r="AN71" s="731"/>
      <c r="AO71" s="731"/>
      <c r="AP71" s="731"/>
      <c r="AQ71" s="731"/>
      <c r="AR71" s="731"/>
      <c r="AS71" s="731"/>
      <c r="AT71" s="731"/>
      <c r="AU71" s="731"/>
      <c r="AV71" s="731"/>
      <c r="AW71" s="731"/>
      <c r="AX71" s="731"/>
      <c r="AY71" s="731"/>
      <c r="AZ71" s="732"/>
    </row>
    <row r="72" spans="1:54" ht="27" customHeight="1" thickBot="1">
      <c r="A72" s="133"/>
      <c r="B72" s="133"/>
      <c r="C72" s="736" t="s">
        <v>17</v>
      </c>
      <c r="D72" s="737"/>
      <c r="E72" s="738" t="str">
        <f>①日ソ登録選手入力!C$5&amp;""</f>
        <v/>
      </c>
      <c r="F72" s="739"/>
      <c r="G72" s="739"/>
      <c r="H72" s="739"/>
      <c r="I72" s="739"/>
      <c r="J72" s="739"/>
      <c r="K72" s="739"/>
      <c r="L72" s="739"/>
      <c r="M72" s="739"/>
      <c r="N72" s="739"/>
      <c r="O72" s="739"/>
      <c r="P72" s="739"/>
      <c r="Q72" s="739"/>
      <c r="R72" s="739"/>
      <c r="S72" s="739"/>
      <c r="T72" s="739"/>
      <c r="U72" s="740"/>
      <c r="V72" s="741" t="s">
        <v>184</v>
      </c>
      <c r="W72" s="741"/>
      <c r="X72" s="741"/>
      <c r="Y72" s="741"/>
      <c r="Z72" s="741"/>
      <c r="AA72" s="742"/>
      <c r="AB72" s="316" t="s">
        <v>213</v>
      </c>
      <c r="AC72" s="133" t="str">
        <f>COUNTA(①日ソ登録選手入力!$D$33:$D$79,①日ソ登録選手入力!$D$17:$D$19)&amp;""</f>
        <v>0</v>
      </c>
      <c r="AD72" s="316" t="s">
        <v>214</v>
      </c>
      <c r="AE72" s="317"/>
      <c r="AF72" s="733"/>
      <c r="AG72" s="734"/>
      <c r="AH72" s="734"/>
      <c r="AI72" s="734"/>
      <c r="AJ72" s="734"/>
      <c r="AK72" s="734"/>
      <c r="AL72" s="734"/>
      <c r="AM72" s="734"/>
      <c r="AN72" s="734"/>
      <c r="AO72" s="734"/>
      <c r="AP72" s="734"/>
      <c r="AQ72" s="734"/>
      <c r="AR72" s="734"/>
      <c r="AS72" s="734"/>
      <c r="AT72" s="734"/>
      <c r="AU72" s="734"/>
      <c r="AV72" s="734"/>
      <c r="AW72" s="734"/>
      <c r="AX72" s="734"/>
      <c r="AY72" s="734"/>
      <c r="AZ72" s="735"/>
    </row>
    <row r="73" spans="1:54" ht="27" customHeight="1">
      <c r="A73" s="133"/>
      <c r="B73" s="133"/>
      <c r="C73" s="762" t="s">
        <v>187</v>
      </c>
      <c r="D73" s="763"/>
      <c r="E73" s="764" t="str">
        <f>①日ソ登録選手入力!C$6&amp;""</f>
        <v/>
      </c>
      <c r="F73" s="765"/>
      <c r="G73" s="766"/>
      <c r="H73" s="767" t="str">
        <f>①日ソ登録選手入力!C$7&amp;""</f>
        <v/>
      </c>
      <c r="I73" s="768"/>
      <c r="J73" s="768"/>
      <c r="K73" s="768"/>
      <c r="L73" s="768"/>
      <c r="M73" s="768"/>
      <c r="N73" s="768"/>
      <c r="O73" s="768"/>
      <c r="P73" s="768"/>
      <c r="Q73" s="768"/>
      <c r="R73" s="768"/>
      <c r="S73" s="768"/>
      <c r="T73" s="768"/>
      <c r="U73" s="768"/>
      <c r="V73" s="768"/>
      <c r="W73" s="768"/>
      <c r="X73" s="768"/>
      <c r="Y73" s="768"/>
      <c r="Z73" s="768"/>
      <c r="AA73" s="769"/>
      <c r="AB73" s="174" t="s">
        <v>33</v>
      </c>
      <c r="AC73" s="745" t="s">
        <v>188</v>
      </c>
      <c r="AD73" s="745"/>
      <c r="AE73" s="745"/>
      <c r="AF73" s="745"/>
      <c r="AG73" s="745"/>
      <c r="AH73" s="745"/>
      <c r="AI73" s="745" t="s">
        <v>189</v>
      </c>
      <c r="AJ73" s="745"/>
      <c r="AK73" s="745"/>
      <c r="AL73" s="741" t="s">
        <v>190</v>
      </c>
      <c r="AM73" s="770"/>
      <c r="AN73" s="770"/>
      <c r="AO73" s="770"/>
      <c r="AP73" s="745" t="s">
        <v>191</v>
      </c>
      <c r="AQ73" s="745"/>
      <c r="AR73" s="745"/>
      <c r="AS73" s="745"/>
      <c r="AT73" s="745"/>
      <c r="AU73" s="745"/>
      <c r="AV73" s="745"/>
      <c r="AW73" s="745"/>
      <c r="AX73" s="745" t="s">
        <v>192</v>
      </c>
      <c r="AY73" s="745"/>
      <c r="AZ73" s="746"/>
    </row>
    <row r="74" spans="1:54" ht="27" customHeight="1">
      <c r="A74" s="133"/>
      <c r="B74" s="133"/>
      <c r="C74" s="747" t="s">
        <v>193</v>
      </c>
      <c r="D74" s="748"/>
      <c r="E74" s="749" t="str">
        <f>①日ソ登録選手入力!C$10&amp;""</f>
        <v/>
      </c>
      <c r="F74" s="750"/>
      <c r="G74" s="751"/>
      <c r="H74" s="752" t="str">
        <f>①日ソ登録選手入力!C$11&amp;""</f>
        <v/>
      </c>
      <c r="I74" s="753"/>
      <c r="J74" s="753"/>
      <c r="K74" s="753"/>
      <c r="L74" s="753"/>
      <c r="M74" s="753"/>
      <c r="N74" s="753"/>
      <c r="O74" s="753"/>
      <c r="P74" s="754"/>
      <c r="Q74" s="754"/>
      <c r="R74" s="753"/>
      <c r="S74" s="753"/>
      <c r="T74" s="753"/>
      <c r="U74" s="753"/>
      <c r="V74" s="753"/>
      <c r="W74" s="753"/>
      <c r="X74" s="753"/>
      <c r="Y74" s="753"/>
      <c r="Z74" s="753"/>
      <c r="AA74" s="755"/>
      <c r="AB74" s="321" t="str">
        <f>①日ソ登録選手入力!C$42&amp;""</f>
        <v/>
      </c>
      <c r="AC74" s="756" t="str">
        <f>①日ソ登録選手入力!S$42&amp;""</f>
        <v>　</v>
      </c>
      <c r="AD74" s="756"/>
      <c r="AE74" s="756"/>
      <c r="AF74" s="756"/>
      <c r="AG74" s="756"/>
      <c r="AH74" s="756"/>
      <c r="AI74" s="757" t="str">
        <f>IF(①日ソ登録選手入力!J$42="","",①日ソ登録選手入力!U$42)</f>
        <v/>
      </c>
      <c r="AJ74" s="757"/>
      <c r="AK74" s="757"/>
      <c r="AL74" s="758" t="str">
        <f>①日ソ登録選手入力!K$42&amp;""</f>
        <v/>
      </c>
      <c r="AM74" s="758"/>
      <c r="AN74" s="758"/>
      <c r="AO74" s="758"/>
      <c r="AP74" s="759" t="str">
        <f>①日ソ登録選手入力!L$42&amp;""</f>
        <v/>
      </c>
      <c r="AQ74" s="759"/>
      <c r="AR74" s="759"/>
      <c r="AS74" s="759"/>
      <c r="AT74" s="759"/>
      <c r="AU74" s="759"/>
      <c r="AV74" s="759"/>
      <c r="AW74" s="759"/>
      <c r="AX74" s="760" t="str">
        <f>①日ソ登録選手入力!N$42&amp;""</f>
        <v/>
      </c>
      <c r="AY74" s="760"/>
      <c r="AZ74" s="761"/>
    </row>
    <row r="75" spans="1:54" ht="27" customHeight="1">
      <c r="A75" s="133"/>
      <c r="B75" s="133"/>
      <c r="C75" s="778" t="s">
        <v>194</v>
      </c>
      <c r="D75" s="779"/>
      <c r="E75" s="780" t="str">
        <f>①日ソ登録選手入力!C$9&amp;""</f>
        <v/>
      </c>
      <c r="F75" s="780"/>
      <c r="G75" s="780"/>
      <c r="H75" s="781"/>
      <c r="I75" s="781"/>
      <c r="J75" s="781"/>
      <c r="K75" s="781"/>
      <c r="L75" s="781"/>
      <c r="M75" s="781"/>
      <c r="N75" s="781"/>
      <c r="O75" s="781"/>
      <c r="P75" s="782" t="s">
        <v>25</v>
      </c>
      <c r="Q75" s="782"/>
      <c r="R75" s="783" t="str">
        <f>①日ソ登録選手入力!C$12&amp;""</f>
        <v/>
      </c>
      <c r="S75" s="784"/>
      <c r="T75" s="784"/>
      <c r="U75" s="784"/>
      <c r="V75" s="784"/>
      <c r="W75" s="784"/>
      <c r="X75" s="784"/>
      <c r="Y75" s="784"/>
      <c r="Z75" s="784"/>
      <c r="AA75" s="785"/>
      <c r="AB75" s="207" t="str">
        <f>①日ソ登録選手入力!C$43&amp;""</f>
        <v/>
      </c>
      <c r="AC75" s="756" t="str">
        <f>①日ソ登録選手入力!S$43&amp;""</f>
        <v>　</v>
      </c>
      <c r="AD75" s="756"/>
      <c r="AE75" s="756"/>
      <c r="AF75" s="756"/>
      <c r="AG75" s="756"/>
      <c r="AH75" s="756"/>
      <c r="AI75" s="757" t="str">
        <f>IF(①日ソ登録選手入力!J$43="","",①日ソ登録選手入力!U$43)</f>
        <v/>
      </c>
      <c r="AJ75" s="757"/>
      <c r="AK75" s="757"/>
      <c r="AL75" s="758" t="str">
        <f>①日ソ登録選手入力!K$43&amp;""</f>
        <v/>
      </c>
      <c r="AM75" s="758"/>
      <c r="AN75" s="758"/>
      <c r="AO75" s="758"/>
      <c r="AP75" s="759" t="str">
        <f>①日ソ登録選手入力!L$43&amp;""</f>
        <v/>
      </c>
      <c r="AQ75" s="759"/>
      <c r="AR75" s="759"/>
      <c r="AS75" s="759"/>
      <c r="AT75" s="759"/>
      <c r="AU75" s="759"/>
      <c r="AV75" s="759"/>
      <c r="AW75" s="759"/>
      <c r="AX75" s="760" t="str">
        <f>①日ソ登録選手入力!N$43&amp;""</f>
        <v/>
      </c>
      <c r="AY75" s="760"/>
      <c r="AZ75" s="761"/>
    </row>
    <row r="76" spans="1:54" ht="27" customHeight="1" thickBot="1">
      <c r="A76" s="133"/>
      <c r="B76" s="133"/>
      <c r="C76" s="771" t="s">
        <v>195</v>
      </c>
      <c r="D76" s="772"/>
      <c r="E76" s="773" t="str">
        <f>①日ソ登録選手入力!C$8&amp;""</f>
        <v/>
      </c>
      <c r="F76" s="774"/>
      <c r="G76" s="774"/>
      <c r="H76" s="774"/>
      <c r="I76" s="774"/>
      <c r="J76" s="774"/>
      <c r="K76" s="774"/>
      <c r="L76" s="774"/>
      <c r="M76" s="774"/>
      <c r="N76" s="774"/>
      <c r="O76" s="775"/>
      <c r="P76" s="776" t="s">
        <v>196</v>
      </c>
      <c r="Q76" s="772"/>
      <c r="R76" s="773" t="str">
        <f>①日ソ登録選手入力!P$20&amp;""</f>
        <v xml:space="preserve"> </v>
      </c>
      <c r="S76" s="774"/>
      <c r="T76" s="774"/>
      <c r="U76" s="774"/>
      <c r="V76" s="774"/>
      <c r="W76" s="774"/>
      <c r="X76" s="774"/>
      <c r="Y76" s="774"/>
      <c r="Z76" s="774"/>
      <c r="AA76" s="777"/>
      <c r="AB76" s="208" t="str">
        <f>①日ソ登録選手入力!C$44&amp;""</f>
        <v/>
      </c>
      <c r="AC76" s="756" t="str">
        <f>①日ソ登録選手入力!S$44&amp;""</f>
        <v>　</v>
      </c>
      <c r="AD76" s="756"/>
      <c r="AE76" s="756"/>
      <c r="AF76" s="756"/>
      <c r="AG76" s="756"/>
      <c r="AH76" s="756"/>
      <c r="AI76" s="757" t="str">
        <f>IF(①日ソ登録選手入力!J$44="","",①日ソ登録選手入力!U$44)</f>
        <v/>
      </c>
      <c r="AJ76" s="757"/>
      <c r="AK76" s="757"/>
      <c r="AL76" s="758" t="str">
        <f>①日ソ登録選手入力!K$44&amp;""</f>
        <v/>
      </c>
      <c r="AM76" s="758"/>
      <c r="AN76" s="758"/>
      <c r="AO76" s="758"/>
      <c r="AP76" s="759" t="str">
        <f>①日ソ登録選手入力!L$44&amp;""</f>
        <v/>
      </c>
      <c r="AQ76" s="759"/>
      <c r="AR76" s="759"/>
      <c r="AS76" s="759"/>
      <c r="AT76" s="759"/>
      <c r="AU76" s="759"/>
      <c r="AV76" s="759"/>
      <c r="AW76" s="759"/>
      <c r="AX76" s="760" t="str">
        <f>①日ソ登録選手入力!N$44&amp;""</f>
        <v/>
      </c>
      <c r="AY76" s="760"/>
      <c r="AZ76" s="761"/>
    </row>
    <row r="77" spans="1:54" ht="27" customHeight="1">
      <c r="A77" s="133"/>
      <c r="B77" s="133"/>
      <c r="C77" s="315" t="s">
        <v>33</v>
      </c>
      <c r="D77" s="789" t="s">
        <v>188</v>
      </c>
      <c r="E77" s="789"/>
      <c r="F77" s="789"/>
      <c r="G77" s="789"/>
      <c r="H77" s="789"/>
      <c r="I77" s="789"/>
      <c r="J77" s="789" t="s">
        <v>189</v>
      </c>
      <c r="K77" s="789"/>
      <c r="L77" s="789"/>
      <c r="M77" s="790" t="s">
        <v>190</v>
      </c>
      <c r="N77" s="791"/>
      <c r="O77" s="791"/>
      <c r="P77" s="791"/>
      <c r="Q77" s="789" t="s">
        <v>197</v>
      </c>
      <c r="R77" s="789"/>
      <c r="S77" s="789"/>
      <c r="T77" s="789"/>
      <c r="U77" s="789"/>
      <c r="V77" s="789"/>
      <c r="W77" s="789"/>
      <c r="X77" s="789"/>
      <c r="Y77" s="789" t="s">
        <v>192</v>
      </c>
      <c r="Z77" s="789"/>
      <c r="AA77" s="792"/>
      <c r="AB77" s="208" t="str">
        <f>①日ソ登録選手入力!C$45&amp;""</f>
        <v/>
      </c>
      <c r="AC77" s="756" t="str">
        <f>①日ソ登録選手入力!S$45&amp;""</f>
        <v>　</v>
      </c>
      <c r="AD77" s="756"/>
      <c r="AE77" s="756"/>
      <c r="AF77" s="756"/>
      <c r="AG77" s="756"/>
      <c r="AH77" s="756"/>
      <c r="AI77" s="757" t="str">
        <f>IF(①日ソ登録選手入力!J$45="","",①日ソ登録選手入力!U$45)</f>
        <v/>
      </c>
      <c r="AJ77" s="757"/>
      <c r="AK77" s="757"/>
      <c r="AL77" s="758" t="str">
        <f>①日ソ登録選手入力!K$45&amp;""</f>
        <v/>
      </c>
      <c r="AM77" s="758"/>
      <c r="AN77" s="758"/>
      <c r="AO77" s="758"/>
      <c r="AP77" s="759" t="str">
        <f>①日ソ登録選手入力!L$45&amp;""</f>
        <v/>
      </c>
      <c r="AQ77" s="759"/>
      <c r="AR77" s="759"/>
      <c r="AS77" s="759"/>
      <c r="AT77" s="759"/>
      <c r="AU77" s="759"/>
      <c r="AV77" s="759"/>
      <c r="AW77" s="759"/>
      <c r="AX77" s="760" t="str">
        <f>①日ソ登録選手入力!N$45&amp;""</f>
        <v/>
      </c>
      <c r="AY77" s="760"/>
      <c r="AZ77" s="761"/>
    </row>
    <row r="78" spans="1:54" ht="27" customHeight="1">
      <c r="A78" s="786" t="s">
        <v>97</v>
      </c>
      <c r="B78" s="787"/>
      <c r="C78" s="318" t="str">
        <f>①日ソ登録選手入力!C$17&amp;""</f>
        <v>30</v>
      </c>
      <c r="D78" s="756" t="str">
        <f>①日ソ登録選手入力!P$17&amp;""</f>
        <v xml:space="preserve"> </v>
      </c>
      <c r="E78" s="756"/>
      <c r="F78" s="756"/>
      <c r="G78" s="756"/>
      <c r="H78" s="756"/>
      <c r="I78" s="756"/>
      <c r="J78" s="757" t="str">
        <f>IF(①日ソ登録選手入力!J$17="","",①日ソ登録選手入力!R$17)</f>
        <v/>
      </c>
      <c r="K78" s="757"/>
      <c r="L78" s="757"/>
      <c r="M78" s="758" t="str">
        <f>①日ソ登録選手入力!K$17&amp;""</f>
        <v/>
      </c>
      <c r="N78" s="758"/>
      <c r="O78" s="758"/>
      <c r="P78" s="758"/>
      <c r="Q78" s="759" t="str">
        <f>①日ソ登録選手入力!L$17&amp;""</f>
        <v/>
      </c>
      <c r="R78" s="759"/>
      <c r="S78" s="759"/>
      <c r="T78" s="759"/>
      <c r="U78" s="759"/>
      <c r="V78" s="759"/>
      <c r="W78" s="759"/>
      <c r="X78" s="759"/>
      <c r="Y78" s="760" t="str">
        <f>①日ソ登録選手入力!N$17&amp;""</f>
        <v/>
      </c>
      <c r="Z78" s="760"/>
      <c r="AA78" s="788"/>
      <c r="AB78" s="209" t="str">
        <f>①日ソ登録選手入力!C$46&amp;""</f>
        <v/>
      </c>
      <c r="AC78" s="756" t="str">
        <f>①日ソ登録選手入力!S$46&amp;""</f>
        <v>　</v>
      </c>
      <c r="AD78" s="756"/>
      <c r="AE78" s="756"/>
      <c r="AF78" s="756"/>
      <c r="AG78" s="756"/>
      <c r="AH78" s="756"/>
      <c r="AI78" s="757" t="str">
        <f>IF(①日ソ登録選手入力!J$46="","",①日ソ登録選手入力!U$46)</f>
        <v/>
      </c>
      <c r="AJ78" s="757"/>
      <c r="AK78" s="757"/>
      <c r="AL78" s="758" t="str">
        <f>①日ソ登録選手入力!K$46&amp;""</f>
        <v/>
      </c>
      <c r="AM78" s="758"/>
      <c r="AN78" s="758"/>
      <c r="AO78" s="758"/>
      <c r="AP78" s="759" t="str">
        <f>①日ソ登録選手入力!L$46&amp;""</f>
        <v/>
      </c>
      <c r="AQ78" s="759"/>
      <c r="AR78" s="759"/>
      <c r="AS78" s="759"/>
      <c r="AT78" s="759"/>
      <c r="AU78" s="759"/>
      <c r="AV78" s="759"/>
      <c r="AW78" s="759"/>
      <c r="AX78" s="760" t="str">
        <f>①日ソ登録選手入力!N$46&amp;""</f>
        <v/>
      </c>
      <c r="AY78" s="760"/>
      <c r="AZ78" s="761"/>
    </row>
    <row r="79" spans="1:54" ht="27" customHeight="1">
      <c r="A79" s="793" t="s">
        <v>96</v>
      </c>
      <c r="B79" s="794"/>
      <c r="C79" s="318" t="str">
        <f>①日ソ登録選手入力!C$18&amp;""</f>
        <v>31</v>
      </c>
      <c r="D79" s="756" t="str">
        <f>①日ソ登録選手入力!P$18&amp;""</f>
        <v xml:space="preserve"> </v>
      </c>
      <c r="E79" s="756"/>
      <c r="F79" s="756"/>
      <c r="G79" s="756"/>
      <c r="H79" s="756"/>
      <c r="I79" s="756"/>
      <c r="J79" s="757" t="str">
        <f>IF(①日ソ登録選手入力!J$18="","",①日ソ登録選手入力!R$18)</f>
        <v/>
      </c>
      <c r="K79" s="757"/>
      <c r="L79" s="757"/>
      <c r="M79" s="758" t="str">
        <f>①日ソ登録選手入力!K$18&amp;""</f>
        <v/>
      </c>
      <c r="N79" s="758"/>
      <c r="O79" s="758"/>
      <c r="P79" s="758"/>
      <c r="Q79" s="759" t="str">
        <f>①日ソ登録選手入力!L$18&amp;""</f>
        <v/>
      </c>
      <c r="R79" s="759"/>
      <c r="S79" s="759"/>
      <c r="T79" s="759"/>
      <c r="U79" s="759"/>
      <c r="V79" s="759"/>
      <c r="W79" s="759"/>
      <c r="X79" s="759"/>
      <c r="Y79" s="760" t="str">
        <f>①日ソ登録選手入力!N$18&amp;""</f>
        <v/>
      </c>
      <c r="Z79" s="760"/>
      <c r="AA79" s="788"/>
      <c r="AB79" s="209" t="str">
        <f>①日ソ登録選手入力!C$47&amp;""</f>
        <v/>
      </c>
      <c r="AC79" s="756" t="str">
        <f>①日ソ登録選手入力!S$47&amp;""</f>
        <v>　</v>
      </c>
      <c r="AD79" s="756"/>
      <c r="AE79" s="756"/>
      <c r="AF79" s="756"/>
      <c r="AG79" s="756"/>
      <c r="AH79" s="756"/>
      <c r="AI79" s="757" t="str">
        <f>IF(①日ソ登録選手入力!J$47="","",①日ソ登録選手入力!U$47)</f>
        <v/>
      </c>
      <c r="AJ79" s="757"/>
      <c r="AK79" s="757"/>
      <c r="AL79" s="758" t="str">
        <f>①日ソ登録選手入力!K$47&amp;""</f>
        <v/>
      </c>
      <c r="AM79" s="758"/>
      <c r="AN79" s="758"/>
      <c r="AO79" s="758"/>
      <c r="AP79" s="759" t="str">
        <f>①日ソ登録選手入力!L$47&amp;""</f>
        <v/>
      </c>
      <c r="AQ79" s="759"/>
      <c r="AR79" s="759"/>
      <c r="AS79" s="759"/>
      <c r="AT79" s="759"/>
      <c r="AU79" s="759"/>
      <c r="AV79" s="759"/>
      <c r="AW79" s="759"/>
      <c r="AX79" s="760" t="str">
        <f>①日ソ登録選手入力!N$47&amp;""</f>
        <v/>
      </c>
      <c r="AY79" s="760"/>
      <c r="AZ79" s="761"/>
    </row>
    <row r="80" spans="1:54" ht="27" customHeight="1">
      <c r="A80" s="793" t="s">
        <v>96</v>
      </c>
      <c r="B80" s="794"/>
      <c r="C80" s="318" t="str">
        <f>①日ソ登録選手入力!C$19&amp;""</f>
        <v>32</v>
      </c>
      <c r="D80" s="756" t="str">
        <f>①日ソ登録選手入力!P$19&amp;""</f>
        <v xml:space="preserve"> </v>
      </c>
      <c r="E80" s="756"/>
      <c r="F80" s="756"/>
      <c r="G80" s="756"/>
      <c r="H80" s="756"/>
      <c r="I80" s="756"/>
      <c r="J80" s="757" t="str">
        <f>IF(①日ソ登録選手入力!J$19="","",①日ソ登録選手入力!R$19)</f>
        <v/>
      </c>
      <c r="K80" s="757"/>
      <c r="L80" s="757"/>
      <c r="M80" s="758" t="str">
        <f>①日ソ登録選手入力!K$19&amp;""</f>
        <v/>
      </c>
      <c r="N80" s="758"/>
      <c r="O80" s="758"/>
      <c r="P80" s="758"/>
      <c r="Q80" s="759" t="str">
        <f>①日ソ登録選手入力!L$19&amp;""</f>
        <v/>
      </c>
      <c r="R80" s="759"/>
      <c r="S80" s="759"/>
      <c r="T80" s="759"/>
      <c r="U80" s="759"/>
      <c r="V80" s="759"/>
      <c r="W80" s="759"/>
      <c r="X80" s="759"/>
      <c r="Y80" s="760" t="str">
        <f>①日ソ登録選手入力!N$19&amp;""</f>
        <v/>
      </c>
      <c r="Z80" s="760"/>
      <c r="AA80" s="788"/>
      <c r="AB80" s="209" t="str">
        <f>①日ソ登録選手入力!C$48&amp;""</f>
        <v/>
      </c>
      <c r="AC80" s="756" t="str">
        <f>①日ソ登録選手入力!S$48&amp;""</f>
        <v>　</v>
      </c>
      <c r="AD80" s="756"/>
      <c r="AE80" s="756"/>
      <c r="AF80" s="756"/>
      <c r="AG80" s="756"/>
      <c r="AH80" s="756"/>
      <c r="AI80" s="757" t="str">
        <f>IF(①日ソ登録選手入力!J$48="","",①日ソ登録選手入力!U$48)</f>
        <v/>
      </c>
      <c r="AJ80" s="757"/>
      <c r="AK80" s="757"/>
      <c r="AL80" s="758" t="str">
        <f>①日ソ登録選手入力!K$48&amp;""</f>
        <v/>
      </c>
      <c r="AM80" s="758"/>
      <c r="AN80" s="758"/>
      <c r="AO80" s="758"/>
      <c r="AP80" s="759" t="str">
        <f>①日ソ登録選手入力!L$48&amp;""</f>
        <v/>
      </c>
      <c r="AQ80" s="759"/>
      <c r="AR80" s="759"/>
      <c r="AS80" s="759"/>
      <c r="AT80" s="759"/>
      <c r="AU80" s="759"/>
      <c r="AV80" s="759"/>
      <c r="AW80" s="759"/>
      <c r="AX80" s="760" t="str">
        <f>①日ソ登録選手入力!N$48&amp;""</f>
        <v/>
      </c>
      <c r="AY80" s="760"/>
      <c r="AZ80" s="761"/>
    </row>
    <row r="81" spans="1:52" ht="27" customHeight="1">
      <c r="A81" s="786" t="s">
        <v>198</v>
      </c>
      <c r="B81" s="787"/>
      <c r="C81" s="318" t="s">
        <v>199</v>
      </c>
      <c r="D81" s="756" t="str">
        <f>①日ソ登録選手入力!S$33&amp;""</f>
        <v>　</v>
      </c>
      <c r="E81" s="756"/>
      <c r="F81" s="756"/>
      <c r="G81" s="756"/>
      <c r="H81" s="756"/>
      <c r="I81" s="756"/>
      <c r="J81" s="757" t="str">
        <f>IF(①日ソ登録選手入力!J$33="","",①日ソ登録選手入力!U$33)</f>
        <v/>
      </c>
      <c r="K81" s="757"/>
      <c r="L81" s="757"/>
      <c r="M81" s="758" t="str">
        <f>①日ソ登録選手入力!K$33&amp;""</f>
        <v/>
      </c>
      <c r="N81" s="758"/>
      <c r="O81" s="758"/>
      <c r="P81" s="758"/>
      <c r="Q81" s="759" t="str">
        <f>①日ソ登録選手入力!L$33&amp;""</f>
        <v/>
      </c>
      <c r="R81" s="759"/>
      <c r="S81" s="759"/>
      <c r="T81" s="759"/>
      <c r="U81" s="759"/>
      <c r="V81" s="759"/>
      <c r="W81" s="759"/>
      <c r="X81" s="759"/>
      <c r="Y81" s="760" t="str">
        <f>①日ソ登録選手入力!N$33&amp;""</f>
        <v/>
      </c>
      <c r="Z81" s="760"/>
      <c r="AA81" s="788"/>
      <c r="AB81" s="209" t="str">
        <f>①日ソ登録選手入力!C$49&amp;""</f>
        <v/>
      </c>
      <c r="AC81" s="756" t="str">
        <f>①日ソ登録選手入力!S$49&amp;""</f>
        <v>　</v>
      </c>
      <c r="AD81" s="756"/>
      <c r="AE81" s="756"/>
      <c r="AF81" s="756"/>
      <c r="AG81" s="756"/>
      <c r="AH81" s="756"/>
      <c r="AI81" s="757" t="str">
        <f>IF(①日ソ登録選手入力!J$49="","",①日ソ登録選手入力!U$49)</f>
        <v/>
      </c>
      <c r="AJ81" s="757"/>
      <c r="AK81" s="757"/>
      <c r="AL81" s="758" t="str">
        <f>①日ソ登録選手入力!K$49&amp;""</f>
        <v/>
      </c>
      <c r="AM81" s="758"/>
      <c r="AN81" s="758"/>
      <c r="AO81" s="758"/>
      <c r="AP81" s="759" t="str">
        <f>①日ソ登録選手入力!L$49&amp;""</f>
        <v/>
      </c>
      <c r="AQ81" s="759"/>
      <c r="AR81" s="759"/>
      <c r="AS81" s="759"/>
      <c r="AT81" s="759"/>
      <c r="AU81" s="759"/>
      <c r="AV81" s="759"/>
      <c r="AW81" s="759"/>
      <c r="AX81" s="760" t="str">
        <f>①日ソ登録選手入力!N$49&amp;""</f>
        <v/>
      </c>
      <c r="AY81" s="760"/>
      <c r="AZ81" s="761"/>
    </row>
    <row r="82" spans="1:52" ht="27" customHeight="1">
      <c r="A82" s="133"/>
      <c r="B82" s="133"/>
      <c r="C82" s="319" t="str">
        <f>①日ソ登録選手入力!C$34&amp;""</f>
        <v/>
      </c>
      <c r="D82" s="756" t="str">
        <f>①日ソ登録選手入力!S$34&amp;""</f>
        <v>　</v>
      </c>
      <c r="E82" s="756"/>
      <c r="F82" s="756"/>
      <c r="G82" s="756"/>
      <c r="H82" s="756"/>
      <c r="I82" s="756"/>
      <c r="J82" s="757" t="str">
        <f>IF(①日ソ登録選手入力!J$34="","",①日ソ登録選手入力!U$34)</f>
        <v/>
      </c>
      <c r="K82" s="757"/>
      <c r="L82" s="757"/>
      <c r="M82" s="758" t="str">
        <f>①日ソ登録選手入力!K$34&amp;""</f>
        <v/>
      </c>
      <c r="N82" s="758"/>
      <c r="O82" s="758"/>
      <c r="P82" s="758"/>
      <c r="Q82" s="759" t="str">
        <f>①日ソ登録選手入力!L$34&amp;""</f>
        <v/>
      </c>
      <c r="R82" s="759"/>
      <c r="S82" s="759"/>
      <c r="T82" s="759"/>
      <c r="U82" s="759"/>
      <c r="V82" s="759"/>
      <c r="W82" s="759"/>
      <c r="X82" s="759"/>
      <c r="Y82" s="760" t="str">
        <f>①日ソ登録選手入力!N$34&amp;""</f>
        <v/>
      </c>
      <c r="Z82" s="760"/>
      <c r="AA82" s="788"/>
      <c r="AB82" s="209" t="str">
        <f>①日ソ登録選手入力!C$50&amp;""</f>
        <v/>
      </c>
      <c r="AC82" s="756" t="str">
        <f>①日ソ登録選手入力!S$50&amp;""</f>
        <v>　</v>
      </c>
      <c r="AD82" s="756"/>
      <c r="AE82" s="756"/>
      <c r="AF82" s="756"/>
      <c r="AG82" s="756"/>
      <c r="AH82" s="756"/>
      <c r="AI82" s="757" t="str">
        <f>IF(①日ソ登録選手入力!J$50="","",①日ソ登録選手入力!U$50)</f>
        <v/>
      </c>
      <c r="AJ82" s="757"/>
      <c r="AK82" s="757"/>
      <c r="AL82" s="758" t="str">
        <f>①日ソ登録選手入力!K$50&amp;""</f>
        <v/>
      </c>
      <c r="AM82" s="758"/>
      <c r="AN82" s="758"/>
      <c r="AO82" s="758"/>
      <c r="AP82" s="759" t="str">
        <f>①日ソ登録選手入力!L$50&amp;""</f>
        <v/>
      </c>
      <c r="AQ82" s="759"/>
      <c r="AR82" s="759"/>
      <c r="AS82" s="759"/>
      <c r="AT82" s="759"/>
      <c r="AU82" s="759"/>
      <c r="AV82" s="759"/>
      <c r="AW82" s="759"/>
      <c r="AX82" s="760" t="str">
        <f>①日ソ登録選手入力!N$50&amp;""</f>
        <v/>
      </c>
      <c r="AY82" s="760"/>
      <c r="AZ82" s="761"/>
    </row>
    <row r="83" spans="1:52" ht="27" customHeight="1">
      <c r="A83" s="133"/>
      <c r="B83" s="133"/>
      <c r="C83" s="319" t="str">
        <f>①日ソ登録選手入力!C$35&amp;""</f>
        <v/>
      </c>
      <c r="D83" s="756" t="str">
        <f>①日ソ登録選手入力!S$35&amp;""</f>
        <v>　</v>
      </c>
      <c r="E83" s="756"/>
      <c r="F83" s="756"/>
      <c r="G83" s="756"/>
      <c r="H83" s="756"/>
      <c r="I83" s="756"/>
      <c r="J83" s="757" t="str">
        <f>IF(①日ソ登録選手入力!J$35="","",①日ソ登録選手入力!U$35)</f>
        <v/>
      </c>
      <c r="K83" s="757"/>
      <c r="L83" s="757"/>
      <c r="M83" s="758" t="str">
        <f>①日ソ登録選手入力!K$35&amp;""</f>
        <v/>
      </c>
      <c r="N83" s="758"/>
      <c r="O83" s="758"/>
      <c r="P83" s="758"/>
      <c r="Q83" s="759" t="str">
        <f>①日ソ登録選手入力!L$35&amp;""</f>
        <v/>
      </c>
      <c r="R83" s="759"/>
      <c r="S83" s="759"/>
      <c r="T83" s="759"/>
      <c r="U83" s="759"/>
      <c r="V83" s="759"/>
      <c r="W83" s="759"/>
      <c r="X83" s="759"/>
      <c r="Y83" s="760" t="str">
        <f>①日ソ登録選手入力!N$35&amp;""</f>
        <v/>
      </c>
      <c r="Z83" s="760"/>
      <c r="AA83" s="788"/>
      <c r="AB83" s="209" t="str">
        <f>①日ソ登録選手入力!C$51&amp;""</f>
        <v/>
      </c>
      <c r="AC83" s="756" t="str">
        <f>①日ソ登録選手入力!S$51&amp;""</f>
        <v>　</v>
      </c>
      <c r="AD83" s="756"/>
      <c r="AE83" s="756"/>
      <c r="AF83" s="756"/>
      <c r="AG83" s="756"/>
      <c r="AH83" s="756"/>
      <c r="AI83" s="757" t="str">
        <f>IF(①日ソ登録選手入力!J$51="","",①日ソ登録選手入力!U$51)</f>
        <v/>
      </c>
      <c r="AJ83" s="757"/>
      <c r="AK83" s="757"/>
      <c r="AL83" s="758" t="str">
        <f>①日ソ登録選手入力!K$51&amp;""</f>
        <v/>
      </c>
      <c r="AM83" s="758"/>
      <c r="AN83" s="758"/>
      <c r="AO83" s="758"/>
      <c r="AP83" s="759" t="str">
        <f>①日ソ登録選手入力!L$51&amp;""</f>
        <v/>
      </c>
      <c r="AQ83" s="759"/>
      <c r="AR83" s="759"/>
      <c r="AS83" s="759"/>
      <c r="AT83" s="759"/>
      <c r="AU83" s="759"/>
      <c r="AV83" s="759"/>
      <c r="AW83" s="759"/>
      <c r="AX83" s="760" t="str">
        <f>①日ソ登録選手入力!N$51&amp;""</f>
        <v/>
      </c>
      <c r="AY83" s="760"/>
      <c r="AZ83" s="761"/>
    </row>
    <row r="84" spans="1:52" ht="27" customHeight="1">
      <c r="A84" s="133"/>
      <c r="B84" s="133"/>
      <c r="C84" s="319" t="str">
        <f>①日ソ登録選手入力!C$36&amp;""</f>
        <v/>
      </c>
      <c r="D84" s="756" t="str">
        <f>①日ソ登録選手入力!S$36&amp;""</f>
        <v>　</v>
      </c>
      <c r="E84" s="756"/>
      <c r="F84" s="756"/>
      <c r="G84" s="756"/>
      <c r="H84" s="756"/>
      <c r="I84" s="756"/>
      <c r="J84" s="757" t="str">
        <f>IF(①日ソ登録選手入力!J$36="","",①日ソ登録選手入力!U$36)</f>
        <v/>
      </c>
      <c r="K84" s="757"/>
      <c r="L84" s="757"/>
      <c r="M84" s="758" t="str">
        <f>①日ソ登録選手入力!K$36&amp;""</f>
        <v/>
      </c>
      <c r="N84" s="758"/>
      <c r="O84" s="758"/>
      <c r="P84" s="758"/>
      <c r="Q84" s="759" t="str">
        <f>①日ソ登録選手入力!L$36&amp;""</f>
        <v/>
      </c>
      <c r="R84" s="759"/>
      <c r="S84" s="759"/>
      <c r="T84" s="759"/>
      <c r="U84" s="759"/>
      <c r="V84" s="759"/>
      <c r="W84" s="759"/>
      <c r="X84" s="759"/>
      <c r="Y84" s="760" t="str">
        <f>①日ソ登録選手入力!N$36&amp;""</f>
        <v/>
      </c>
      <c r="Z84" s="760"/>
      <c r="AA84" s="788"/>
      <c r="AB84" s="209" t="str">
        <f>①日ソ登録選手入力!C$52&amp;""</f>
        <v/>
      </c>
      <c r="AC84" s="756" t="str">
        <f>①日ソ登録選手入力!S$52&amp;""</f>
        <v>　</v>
      </c>
      <c r="AD84" s="756"/>
      <c r="AE84" s="756"/>
      <c r="AF84" s="756"/>
      <c r="AG84" s="756"/>
      <c r="AH84" s="756"/>
      <c r="AI84" s="757" t="str">
        <f>IF(①日ソ登録選手入力!J$52="","",①日ソ登録選手入力!U$52)</f>
        <v/>
      </c>
      <c r="AJ84" s="757"/>
      <c r="AK84" s="757"/>
      <c r="AL84" s="758" t="str">
        <f>①日ソ登録選手入力!K$52&amp;""</f>
        <v/>
      </c>
      <c r="AM84" s="758"/>
      <c r="AN84" s="758"/>
      <c r="AO84" s="758"/>
      <c r="AP84" s="759" t="str">
        <f>①日ソ登録選手入力!L$52&amp;""</f>
        <v/>
      </c>
      <c r="AQ84" s="759"/>
      <c r="AR84" s="759"/>
      <c r="AS84" s="759"/>
      <c r="AT84" s="759"/>
      <c r="AU84" s="759"/>
      <c r="AV84" s="759"/>
      <c r="AW84" s="759"/>
      <c r="AX84" s="760" t="str">
        <f>①日ソ登録選手入力!N$52&amp;""</f>
        <v/>
      </c>
      <c r="AY84" s="760"/>
      <c r="AZ84" s="761"/>
    </row>
    <row r="85" spans="1:52" ht="27" customHeight="1">
      <c r="A85" s="133"/>
      <c r="B85" s="133"/>
      <c r="C85" s="319" t="str">
        <f>①日ソ登録選手入力!C$37&amp;""</f>
        <v/>
      </c>
      <c r="D85" s="756" t="str">
        <f>①日ソ登録選手入力!S$37&amp;""</f>
        <v>　</v>
      </c>
      <c r="E85" s="756"/>
      <c r="F85" s="756"/>
      <c r="G85" s="756"/>
      <c r="H85" s="756"/>
      <c r="I85" s="756"/>
      <c r="J85" s="757" t="str">
        <f>IF(①日ソ登録選手入力!J$37="","",①日ソ登録選手入力!U$37)</f>
        <v/>
      </c>
      <c r="K85" s="757"/>
      <c r="L85" s="757"/>
      <c r="M85" s="758" t="str">
        <f>①日ソ登録選手入力!K$37&amp;""</f>
        <v/>
      </c>
      <c r="N85" s="758"/>
      <c r="O85" s="758"/>
      <c r="P85" s="758"/>
      <c r="Q85" s="759" t="str">
        <f>①日ソ登録選手入力!L$37&amp;""</f>
        <v/>
      </c>
      <c r="R85" s="759"/>
      <c r="S85" s="759"/>
      <c r="T85" s="759"/>
      <c r="U85" s="759"/>
      <c r="V85" s="759"/>
      <c r="W85" s="759"/>
      <c r="X85" s="759"/>
      <c r="Y85" s="760" t="str">
        <f>①日ソ登録選手入力!N$37&amp;""</f>
        <v/>
      </c>
      <c r="Z85" s="760"/>
      <c r="AA85" s="788"/>
      <c r="AB85" s="209" t="str">
        <f>①日ソ登録選手入力!C$53&amp;""</f>
        <v/>
      </c>
      <c r="AC85" s="756" t="str">
        <f>①日ソ登録選手入力!S$53&amp;""</f>
        <v>　</v>
      </c>
      <c r="AD85" s="756"/>
      <c r="AE85" s="756"/>
      <c r="AF85" s="756"/>
      <c r="AG85" s="756"/>
      <c r="AH85" s="756"/>
      <c r="AI85" s="757" t="str">
        <f>IF(①日ソ登録選手入力!J$53="","",①日ソ登録選手入力!U$53)</f>
        <v/>
      </c>
      <c r="AJ85" s="757"/>
      <c r="AK85" s="757"/>
      <c r="AL85" s="758" t="str">
        <f>①日ソ登録選手入力!K$53&amp;""</f>
        <v/>
      </c>
      <c r="AM85" s="758"/>
      <c r="AN85" s="758"/>
      <c r="AO85" s="758"/>
      <c r="AP85" s="759" t="str">
        <f>①日ソ登録選手入力!L$53&amp;""</f>
        <v/>
      </c>
      <c r="AQ85" s="759"/>
      <c r="AR85" s="759"/>
      <c r="AS85" s="759"/>
      <c r="AT85" s="759"/>
      <c r="AU85" s="759"/>
      <c r="AV85" s="759"/>
      <c r="AW85" s="759"/>
      <c r="AX85" s="760" t="str">
        <f>①日ソ登録選手入力!N$53&amp;""</f>
        <v/>
      </c>
      <c r="AY85" s="760"/>
      <c r="AZ85" s="761"/>
    </row>
    <row r="86" spans="1:52" ht="27" customHeight="1">
      <c r="A86" s="133"/>
      <c r="B86" s="133"/>
      <c r="C86" s="319" t="str">
        <f>①日ソ登録選手入力!C$38&amp;""</f>
        <v/>
      </c>
      <c r="D86" s="756" t="str">
        <f>①日ソ登録選手入力!S$38&amp;""</f>
        <v>　</v>
      </c>
      <c r="E86" s="756"/>
      <c r="F86" s="756"/>
      <c r="G86" s="756"/>
      <c r="H86" s="756"/>
      <c r="I86" s="756"/>
      <c r="J86" s="757" t="str">
        <f>IF(①日ソ登録選手入力!J$38="","",①日ソ登録選手入力!U$38)</f>
        <v/>
      </c>
      <c r="K86" s="757"/>
      <c r="L86" s="757"/>
      <c r="M86" s="758" t="str">
        <f>①日ソ登録選手入力!K$38&amp;""</f>
        <v/>
      </c>
      <c r="N86" s="758"/>
      <c r="O86" s="758"/>
      <c r="P86" s="758"/>
      <c r="Q86" s="759" t="str">
        <f>①日ソ登録選手入力!L$38&amp;""</f>
        <v/>
      </c>
      <c r="R86" s="759"/>
      <c r="S86" s="759"/>
      <c r="T86" s="759"/>
      <c r="U86" s="759"/>
      <c r="V86" s="759"/>
      <c r="W86" s="759"/>
      <c r="X86" s="759"/>
      <c r="Y86" s="760" t="str">
        <f>①日ソ登録選手入力!N$38&amp;""</f>
        <v/>
      </c>
      <c r="Z86" s="760"/>
      <c r="AA86" s="788"/>
      <c r="AB86" s="209" t="str">
        <f>①日ソ登録選手入力!C$54&amp;""</f>
        <v/>
      </c>
      <c r="AC86" s="756" t="str">
        <f>①日ソ登録選手入力!S$54&amp;""</f>
        <v>　</v>
      </c>
      <c r="AD86" s="756"/>
      <c r="AE86" s="756"/>
      <c r="AF86" s="756"/>
      <c r="AG86" s="756"/>
      <c r="AH86" s="756"/>
      <c r="AI86" s="757" t="str">
        <f>IF(①日ソ登録選手入力!J$54="","",①日ソ登録選手入力!U$54)</f>
        <v/>
      </c>
      <c r="AJ86" s="757"/>
      <c r="AK86" s="757"/>
      <c r="AL86" s="758" t="str">
        <f>①日ソ登録選手入力!K$54&amp;""</f>
        <v/>
      </c>
      <c r="AM86" s="758"/>
      <c r="AN86" s="758"/>
      <c r="AO86" s="758"/>
      <c r="AP86" s="759" t="str">
        <f>①日ソ登録選手入力!L$54&amp;""</f>
        <v/>
      </c>
      <c r="AQ86" s="759"/>
      <c r="AR86" s="759"/>
      <c r="AS86" s="759"/>
      <c r="AT86" s="759"/>
      <c r="AU86" s="759"/>
      <c r="AV86" s="759"/>
      <c r="AW86" s="759"/>
      <c r="AX86" s="760" t="str">
        <f>①日ソ登録選手入力!N$54&amp;""</f>
        <v/>
      </c>
      <c r="AY86" s="760"/>
      <c r="AZ86" s="761"/>
    </row>
    <row r="87" spans="1:52" ht="27" customHeight="1">
      <c r="A87" s="133"/>
      <c r="B87" s="133"/>
      <c r="C87" s="319" t="str">
        <f>①日ソ登録選手入力!C$39&amp;""</f>
        <v/>
      </c>
      <c r="D87" s="756" t="str">
        <f>①日ソ登録選手入力!S$39&amp;""</f>
        <v>　</v>
      </c>
      <c r="E87" s="756"/>
      <c r="F87" s="756"/>
      <c r="G87" s="756"/>
      <c r="H87" s="756"/>
      <c r="I87" s="756"/>
      <c r="J87" s="757" t="str">
        <f>IF(①日ソ登録選手入力!J$39="","",①日ソ登録選手入力!U$39)</f>
        <v/>
      </c>
      <c r="K87" s="757"/>
      <c r="L87" s="757"/>
      <c r="M87" s="758" t="str">
        <f>①日ソ登録選手入力!K$39&amp;""</f>
        <v/>
      </c>
      <c r="N87" s="758"/>
      <c r="O87" s="758"/>
      <c r="P87" s="758"/>
      <c r="Q87" s="759" t="str">
        <f>①日ソ登録選手入力!L$39&amp;""</f>
        <v/>
      </c>
      <c r="R87" s="759"/>
      <c r="S87" s="759"/>
      <c r="T87" s="759"/>
      <c r="U87" s="759"/>
      <c r="V87" s="759"/>
      <c r="W87" s="759"/>
      <c r="X87" s="759"/>
      <c r="Y87" s="760" t="str">
        <f>①日ソ登録選手入力!N$39&amp;""</f>
        <v/>
      </c>
      <c r="Z87" s="760"/>
      <c r="AA87" s="788"/>
      <c r="AB87" s="209" t="str">
        <f>①日ソ登録選手入力!C$55&amp;""</f>
        <v/>
      </c>
      <c r="AC87" s="756" t="str">
        <f>①日ソ登録選手入力!S$55&amp;""</f>
        <v>　</v>
      </c>
      <c r="AD87" s="756"/>
      <c r="AE87" s="756"/>
      <c r="AF87" s="756"/>
      <c r="AG87" s="756"/>
      <c r="AH87" s="756"/>
      <c r="AI87" s="757" t="str">
        <f>IF(①日ソ登録選手入力!J$55="","",①日ソ登録選手入力!U$55)</f>
        <v/>
      </c>
      <c r="AJ87" s="757"/>
      <c r="AK87" s="757"/>
      <c r="AL87" s="758" t="str">
        <f>①日ソ登録選手入力!K$55&amp;""</f>
        <v/>
      </c>
      <c r="AM87" s="758"/>
      <c r="AN87" s="758"/>
      <c r="AO87" s="758"/>
      <c r="AP87" s="759" t="str">
        <f>①日ソ登録選手入力!L$55&amp;""</f>
        <v/>
      </c>
      <c r="AQ87" s="759"/>
      <c r="AR87" s="759"/>
      <c r="AS87" s="759"/>
      <c r="AT87" s="759"/>
      <c r="AU87" s="759"/>
      <c r="AV87" s="759"/>
      <c r="AW87" s="759"/>
      <c r="AX87" s="760" t="str">
        <f>①日ソ登録選手入力!N$55&amp;""</f>
        <v/>
      </c>
      <c r="AY87" s="760"/>
      <c r="AZ87" s="761"/>
    </row>
    <row r="88" spans="1:52" ht="27" customHeight="1">
      <c r="A88" s="133"/>
      <c r="B88" s="133"/>
      <c r="C88" s="319" t="str">
        <f>①日ソ登録選手入力!C$40&amp;""</f>
        <v/>
      </c>
      <c r="D88" s="756" t="str">
        <f>①日ソ登録選手入力!S$40&amp;""</f>
        <v>　</v>
      </c>
      <c r="E88" s="756"/>
      <c r="F88" s="756"/>
      <c r="G88" s="756"/>
      <c r="H88" s="756"/>
      <c r="I88" s="756"/>
      <c r="J88" s="757" t="str">
        <f>IF(①日ソ登録選手入力!J$40="","",①日ソ登録選手入力!U$40)</f>
        <v/>
      </c>
      <c r="K88" s="757"/>
      <c r="L88" s="757"/>
      <c r="M88" s="758" t="str">
        <f>①日ソ登録選手入力!K$40&amp;""</f>
        <v/>
      </c>
      <c r="N88" s="758"/>
      <c r="O88" s="758"/>
      <c r="P88" s="758"/>
      <c r="Q88" s="759" t="str">
        <f>①日ソ登録選手入力!L$40&amp;""</f>
        <v/>
      </c>
      <c r="R88" s="759"/>
      <c r="S88" s="759"/>
      <c r="T88" s="759"/>
      <c r="U88" s="759"/>
      <c r="V88" s="759"/>
      <c r="W88" s="759"/>
      <c r="X88" s="759"/>
      <c r="Y88" s="760" t="str">
        <f>①日ソ登録選手入力!N$40&amp;""</f>
        <v/>
      </c>
      <c r="Z88" s="760"/>
      <c r="AA88" s="788"/>
      <c r="AB88" s="209" t="str">
        <f>①日ソ登録選手入力!C$56&amp;""</f>
        <v/>
      </c>
      <c r="AC88" s="756" t="str">
        <f>①日ソ登録選手入力!S$56&amp;""</f>
        <v>　</v>
      </c>
      <c r="AD88" s="756"/>
      <c r="AE88" s="756"/>
      <c r="AF88" s="756"/>
      <c r="AG88" s="756"/>
      <c r="AH88" s="756"/>
      <c r="AI88" s="757" t="str">
        <f>IF(①日ソ登録選手入力!J$56="","",①日ソ登録選手入力!U$56)</f>
        <v/>
      </c>
      <c r="AJ88" s="757"/>
      <c r="AK88" s="757"/>
      <c r="AL88" s="758" t="str">
        <f>①日ソ登録選手入力!K$56&amp;""</f>
        <v/>
      </c>
      <c r="AM88" s="758"/>
      <c r="AN88" s="758"/>
      <c r="AO88" s="758"/>
      <c r="AP88" s="759" t="str">
        <f>①日ソ登録選手入力!L$56&amp;""</f>
        <v/>
      </c>
      <c r="AQ88" s="759"/>
      <c r="AR88" s="759"/>
      <c r="AS88" s="759"/>
      <c r="AT88" s="759"/>
      <c r="AU88" s="759"/>
      <c r="AV88" s="759"/>
      <c r="AW88" s="759"/>
      <c r="AX88" s="760" t="str">
        <f>①日ソ登録選手入力!N$56&amp;""</f>
        <v/>
      </c>
      <c r="AY88" s="760"/>
      <c r="AZ88" s="761"/>
    </row>
    <row r="89" spans="1:52" ht="27" customHeight="1" thickBot="1">
      <c r="A89" s="133"/>
      <c r="B89" s="133"/>
      <c r="C89" s="320" t="str">
        <f>①日ソ登録選手入力!C$41&amp;""</f>
        <v/>
      </c>
      <c r="D89" s="800" t="str">
        <f>①日ソ登録選手入力!S$41&amp;""</f>
        <v>　</v>
      </c>
      <c r="E89" s="800"/>
      <c r="F89" s="800"/>
      <c r="G89" s="800"/>
      <c r="H89" s="800"/>
      <c r="I89" s="800"/>
      <c r="J89" s="801" t="str">
        <f>IF(①日ソ登録選手入力!J$41="","",①日ソ登録選手入力!U$41)</f>
        <v/>
      </c>
      <c r="K89" s="801"/>
      <c r="L89" s="801"/>
      <c r="M89" s="802" t="str">
        <f>①日ソ登録選手入力!K$41&amp;""</f>
        <v/>
      </c>
      <c r="N89" s="802"/>
      <c r="O89" s="802"/>
      <c r="P89" s="802"/>
      <c r="Q89" s="803" t="str">
        <f>①日ソ登録選手入力!L$41&amp;""</f>
        <v/>
      </c>
      <c r="R89" s="803"/>
      <c r="S89" s="803"/>
      <c r="T89" s="803"/>
      <c r="U89" s="803"/>
      <c r="V89" s="803"/>
      <c r="W89" s="803"/>
      <c r="X89" s="803"/>
      <c r="Y89" s="798" t="str">
        <f>①日ソ登録選手入力!N$41&amp;""</f>
        <v/>
      </c>
      <c r="Z89" s="798"/>
      <c r="AA89" s="804"/>
      <c r="AB89" s="210" t="str">
        <f>①日ソ登録選手入力!C$57&amp;""</f>
        <v/>
      </c>
      <c r="AC89" s="800" t="str">
        <f>①日ソ登録選手入力!S$57&amp;""</f>
        <v>　</v>
      </c>
      <c r="AD89" s="800"/>
      <c r="AE89" s="800"/>
      <c r="AF89" s="800"/>
      <c r="AG89" s="800"/>
      <c r="AH89" s="800"/>
      <c r="AI89" s="801" t="str">
        <f>IF(①日ソ登録選手入力!J$57="","",①日ソ登録選手入力!U$57)</f>
        <v/>
      </c>
      <c r="AJ89" s="801"/>
      <c r="AK89" s="801"/>
      <c r="AL89" s="802" t="str">
        <f>①日ソ登録選手入力!K$57&amp;""</f>
        <v/>
      </c>
      <c r="AM89" s="802"/>
      <c r="AN89" s="802"/>
      <c r="AO89" s="802"/>
      <c r="AP89" s="803" t="str">
        <f>①日ソ登録選手入力!L$57&amp;""</f>
        <v/>
      </c>
      <c r="AQ89" s="803"/>
      <c r="AR89" s="803"/>
      <c r="AS89" s="803"/>
      <c r="AT89" s="803"/>
      <c r="AU89" s="803"/>
      <c r="AV89" s="803"/>
      <c r="AW89" s="803"/>
      <c r="AX89" s="798" t="str">
        <f>①日ソ登録選手入力!N$57&amp;""</f>
        <v/>
      </c>
      <c r="AY89" s="798"/>
      <c r="AZ89" s="799"/>
    </row>
    <row r="90" spans="1:52" ht="7.5" customHeight="1">
      <c r="A90" s="133"/>
      <c r="B90" s="133"/>
      <c r="C90" s="133"/>
      <c r="D90" s="141"/>
      <c r="E90" s="141"/>
      <c r="F90" s="141"/>
      <c r="G90" s="141"/>
      <c r="H90" s="141"/>
      <c r="I90" s="141"/>
      <c r="J90" s="141"/>
      <c r="K90" s="141"/>
      <c r="L90" s="141"/>
      <c r="M90" s="141"/>
      <c r="N90" s="141"/>
      <c r="O90" s="141"/>
      <c r="P90" s="141"/>
      <c r="Q90" s="141"/>
      <c r="R90" s="141"/>
      <c r="S90" s="141"/>
      <c r="T90" s="141"/>
      <c r="U90" s="141"/>
      <c r="V90" s="141"/>
      <c r="W90" s="141"/>
      <c r="X90" s="141"/>
      <c r="Y90" s="141"/>
      <c r="Z90" s="141"/>
      <c r="AA90" s="141"/>
      <c r="AB90" s="142"/>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row>
    <row r="91" spans="1:52">
      <c r="A91" s="129"/>
      <c r="B91" s="129"/>
      <c r="C91" s="177" t="s">
        <v>200</v>
      </c>
      <c r="D91" s="144"/>
      <c r="E91" s="144"/>
      <c r="F91" s="144"/>
      <c r="G91" s="144"/>
      <c r="H91" s="144"/>
      <c r="I91" s="144"/>
      <c r="J91" s="144"/>
      <c r="K91" s="144"/>
      <c r="L91" s="144"/>
      <c r="M91" s="144"/>
      <c r="N91" s="144"/>
      <c r="O91" s="144"/>
      <c r="P91" s="144"/>
      <c r="Q91" s="144"/>
      <c r="R91" s="144"/>
      <c r="S91" s="144"/>
      <c r="T91" s="144"/>
      <c r="U91" s="144"/>
      <c r="V91" s="144"/>
      <c r="W91" s="144"/>
      <c r="X91" s="144"/>
      <c r="Y91" s="144"/>
      <c r="Z91" s="144"/>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row>
    <row r="92" spans="1:52">
      <c r="A92" s="129"/>
      <c r="B92" s="129"/>
      <c r="C92" s="177" t="s">
        <v>201</v>
      </c>
      <c r="D92" s="144"/>
      <c r="E92" s="144"/>
      <c r="F92" s="144"/>
      <c r="G92" s="144"/>
      <c r="H92" s="144"/>
      <c r="I92" s="144"/>
      <c r="J92" s="144"/>
      <c r="K92" s="144"/>
      <c r="L92" s="144"/>
      <c r="M92" s="144"/>
      <c r="N92" s="144"/>
      <c r="O92" s="144"/>
      <c r="P92" s="144"/>
      <c r="Q92" s="144"/>
      <c r="R92" s="144"/>
      <c r="S92" s="144"/>
      <c r="T92" s="144"/>
      <c r="U92" s="144"/>
      <c r="V92" s="144"/>
      <c r="W92" s="144"/>
      <c r="X92" s="144"/>
      <c r="Y92" s="144"/>
      <c r="Z92" s="144"/>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row>
    <row r="93" spans="1:52">
      <c r="A93" s="129"/>
      <c r="B93" s="129"/>
      <c r="C93" s="129"/>
      <c r="D93" s="129"/>
      <c r="E93" s="129"/>
      <c r="F93" s="129"/>
      <c r="G93" s="129"/>
      <c r="H93" s="129"/>
      <c r="I93" s="129"/>
      <c r="J93" s="129"/>
      <c r="K93" s="129"/>
      <c r="L93" s="129"/>
      <c r="M93" s="129"/>
      <c r="N93" s="129"/>
      <c r="O93" s="129"/>
      <c r="P93" s="129"/>
      <c r="Q93" s="129"/>
      <c r="R93" s="129"/>
      <c r="S93" s="129"/>
      <c r="T93" s="129"/>
      <c r="U93" s="129"/>
      <c r="V93" s="129"/>
      <c r="W93" s="129"/>
      <c r="X93" s="129"/>
      <c r="Y93" s="129"/>
      <c r="Z93" s="129"/>
      <c r="AA93" s="129"/>
      <c r="AB93" s="129"/>
      <c r="AC93" s="129"/>
      <c r="AD93" s="129"/>
      <c r="AE93" s="129"/>
      <c r="AF93" s="129"/>
      <c r="AG93" s="129"/>
      <c r="AH93" s="129"/>
      <c r="AI93" s="129"/>
      <c r="AJ93" s="129"/>
      <c r="AK93" s="129"/>
      <c r="AL93" s="129"/>
      <c r="AM93" s="129"/>
      <c r="AN93" s="129"/>
      <c r="AO93" s="129"/>
      <c r="AP93" s="129"/>
      <c r="AQ93" s="129"/>
      <c r="AR93" s="129"/>
      <c r="AS93" s="129"/>
      <c r="AT93" s="129"/>
      <c r="AU93" s="129"/>
      <c r="AV93" s="129"/>
    </row>
    <row r="94" spans="1:52">
      <c r="A94" s="129"/>
      <c r="B94" s="129"/>
      <c r="C94" s="129"/>
      <c r="D94" s="129"/>
      <c r="E94" s="129"/>
      <c r="F94" s="129"/>
      <c r="G94" s="129"/>
      <c r="H94" s="129"/>
      <c r="I94" s="129"/>
      <c r="J94" s="129"/>
      <c r="K94" s="129"/>
      <c r="L94" s="129"/>
      <c r="M94" s="129"/>
      <c r="N94" s="129"/>
      <c r="O94" s="129"/>
      <c r="P94" s="129"/>
      <c r="Q94" s="129"/>
      <c r="R94" s="129"/>
      <c r="S94" s="129"/>
      <c r="T94" s="129"/>
      <c r="U94" s="129"/>
      <c r="V94" s="129"/>
      <c r="W94" s="129"/>
      <c r="X94" s="129"/>
      <c r="Y94" s="129"/>
      <c r="Z94" s="129"/>
      <c r="AA94" s="129"/>
      <c r="AB94" s="129"/>
      <c r="AC94" s="129"/>
      <c r="AD94" s="129"/>
      <c r="AE94" s="129"/>
      <c r="AF94" s="129"/>
      <c r="AG94" s="129"/>
      <c r="AH94" s="129"/>
      <c r="AI94" s="129"/>
      <c r="AJ94" s="129"/>
      <c r="AK94" s="129"/>
      <c r="AL94" s="129"/>
      <c r="AM94" s="129"/>
      <c r="AN94" s="129"/>
      <c r="AO94" s="129"/>
      <c r="AP94" s="129"/>
      <c r="AQ94" s="129"/>
      <c r="AR94" s="129"/>
      <c r="AS94" s="129"/>
      <c r="AT94" s="129"/>
      <c r="AU94" s="129"/>
      <c r="AV94" s="129"/>
    </row>
    <row r="95" spans="1:52">
      <c r="A95" s="129"/>
      <c r="B95" s="129"/>
      <c r="C95" s="129"/>
      <c r="D95" s="129"/>
      <c r="E95" s="129"/>
      <c r="F95" s="129"/>
      <c r="G95" s="129"/>
      <c r="H95" s="129"/>
      <c r="I95" s="129"/>
      <c r="J95" s="129"/>
      <c r="K95" s="129"/>
      <c r="L95" s="129"/>
      <c r="M95" s="129"/>
      <c r="N95" s="129"/>
      <c r="O95" s="129"/>
      <c r="P95" s="129"/>
      <c r="Q95" s="129"/>
      <c r="R95" s="129"/>
      <c r="S95" s="129"/>
      <c r="T95" s="129"/>
      <c r="U95" s="129"/>
      <c r="V95" s="129"/>
      <c r="W95" s="129"/>
      <c r="X95" s="129"/>
      <c r="Y95" s="129"/>
      <c r="Z95" s="129"/>
      <c r="AA95" s="129"/>
      <c r="AB95" s="129"/>
      <c r="AC95" s="129"/>
      <c r="AD95" s="129"/>
      <c r="AE95" s="129"/>
      <c r="AF95" s="129"/>
      <c r="AG95" s="129"/>
      <c r="AH95" s="129"/>
      <c r="AI95" s="129"/>
      <c r="AJ95" s="129"/>
      <c r="AK95" s="129"/>
      <c r="AL95" s="129"/>
      <c r="AM95" s="129"/>
      <c r="AN95" s="129"/>
      <c r="AO95" s="129"/>
      <c r="AP95" s="129"/>
      <c r="AQ95" s="129"/>
      <c r="AR95" s="129"/>
      <c r="AS95" s="129"/>
      <c r="AT95" s="129"/>
      <c r="AU95" s="129"/>
      <c r="AV95" s="129"/>
    </row>
    <row r="96" spans="1:52">
      <c r="A96" s="129"/>
      <c r="B96" s="129"/>
      <c r="C96" s="129"/>
      <c r="D96" s="129"/>
      <c r="E96" s="129"/>
      <c r="F96" s="129"/>
      <c r="G96" s="129"/>
      <c r="H96" s="129"/>
      <c r="I96" s="129"/>
      <c r="J96" s="129"/>
      <c r="K96" s="129"/>
      <c r="L96" s="129"/>
      <c r="M96" s="129"/>
      <c r="N96" s="129"/>
      <c r="O96" s="129"/>
      <c r="P96" s="129"/>
      <c r="Q96" s="129"/>
      <c r="R96" s="129"/>
      <c r="S96" s="129"/>
      <c r="T96" s="129"/>
      <c r="U96" s="129"/>
      <c r="V96" s="129"/>
      <c r="W96" s="129"/>
      <c r="X96" s="129"/>
      <c r="Y96" s="129"/>
      <c r="Z96" s="129"/>
      <c r="AA96" s="129"/>
      <c r="AB96" s="129"/>
      <c r="AC96" s="129"/>
      <c r="AD96" s="129"/>
      <c r="AE96" s="129"/>
      <c r="AF96" s="129"/>
      <c r="AG96" s="129"/>
      <c r="AH96" s="129"/>
      <c r="AI96" s="129"/>
      <c r="AJ96" s="129"/>
      <c r="AK96" s="129"/>
      <c r="AL96" s="129"/>
      <c r="AM96" s="129"/>
      <c r="AN96" s="129"/>
      <c r="AO96" s="129"/>
      <c r="AP96" s="129"/>
      <c r="AQ96" s="129"/>
      <c r="AR96" s="129"/>
      <c r="AS96" s="129"/>
      <c r="AT96" s="129"/>
      <c r="AU96" s="129"/>
      <c r="AV96" s="129"/>
    </row>
    <row r="97" spans="1:48">
      <c r="A97" s="129"/>
      <c r="B97" s="129"/>
      <c r="C97" s="129"/>
      <c r="D97" s="129"/>
      <c r="E97" s="129"/>
      <c r="F97" s="129"/>
      <c r="G97" s="129"/>
      <c r="H97" s="129"/>
      <c r="I97" s="129"/>
      <c r="J97" s="129"/>
      <c r="K97" s="129"/>
      <c r="L97" s="129"/>
      <c r="M97" s="129"/>
      <c r="N97" s="129"/>
      <c r="O97" s="129"/>
      <c r="P97" s="129"/>
      <c r="Q97" s="129"/>
      <c r="R97" s="129"/>
      <c r="S97" s="129"/>
      <c r="T97" s="129"/>
      <c r="U97" s="129"/>
      <c r="V97" s="129"/>
      <c r="W97" s="129"/>
      <c r="X97" s="129"/>
      <c r="Y97" s="129"/>
      <c r="Z97" s="129"/>
      <c r="AA97" s="129"/>
      <c r="AB97" s="129"/>
      <c r="AC97" s="129"/>
      <c r="AD97" s="129"/>
      <c r="AE97" s="129"/>
      <c r="AF97" s="129"/>
      <c r="AG97" s="129"/>
      <c r="AH97" s="129"/>
      <c r="AI97" s="129"/>
      <c r="AJ97" s="129"/>
      <c r="AK97" s="129"/>
      <c r="AL97" s="129"/>
      <c r="AM97" s="129"/>
      <c r="AN97" s="129"/>
      <c r="AO97" s="129"/>
      <c r="AP97" s="129"/>
      <c r="AQ97" s="129"/>
      <c r="AR97" s="129"/>
      <c r="AS97" s="129"/>
      <c r="AT97" s="129"/>
      <c r="AU97" s="129"/>
      <c r="AV97" s="129"/>
    </row>
    <row r="98" spans="1:48">
      <c r="A98" s="129"/>
      <c r="B98" s="129"/>
      <c r="C98" s="129"/>
      <c r="D98" s="129"/>
      <c r="E98" s="129"/>
      <c r="F98" s="129"/>
      <c r="G98" s="129"/>
      <c r="H98" s="129"/>
      <c r="I98" s="129"/>
      <c r="J98" s="129"/>
      <c r="K98" s="129"/>
      <c r="L98" s="129"/>
      <c r="M98" s="129"/>
      <c r="N98" s="129"/>
      <c r="O98" s="129"/>
      <c r="P98" s="129"/>
      <c r="Q98" s="129"/>
      <c r="R98" s="129"/>
      <c r="S98" s="129"/>
      <c r="T98" s="129"/>
      <c r="U98" s="129"/>
      <c r="V98" s="129"/>
      <c r="W98" s="129"/>
      <c r="X98" s="129"/>
      <c r="Y98" s="129"/>
      <c r="Z98" s="129"/>
      <c r="AA98" s="129"/>
      <c r="AB98" s="129"/>
      <c r="AC98" s="129"/>
      <c r="AD98" s="129"/>
      <c r="AE98" s="129"/>
      <c r="AF98" s="129"/>
      <c r="AG98" s="129"/>
      <c r="AH98" s="129"/>
      <c r="AI98" s="129"/>
      <c r="AJ98" s="129"/>
      <c r="AK98" s="129"/>
      <c r="AL98" s="129"/>
      <c r="AM98" s="129"/>
      <c r="AN98" s="129"/>
      <c r="AO98" s="129"/>
      <c r="AP98" s="129"/>
      <c r="AQ98" s="129"/>
      <c r="AR98" s="129"/>
      <c r="AS98" s="129"/>
      <c r="AT98" s="129"/>
      <c r="AU98" s="129"/>
      <c r="AV98" s="129"/>
    </row>
    <row r="99" spans="1:48">
      <c r="A99" s="129"/>
      <c r="B99" s="129"/>
      <c r="C99" s="129"/>
      <c r="D99" s="129"/>
      <c r="E99" s="129"/>
      <c r="F99" s="129"/>
      <c r="G99" s="129"/>
      <c r="H99" s="129"/>
      <c r="I99" s="129"/>
      <c r="J99" s="129"/>
      <c r="K99" s="129"/>
      <c r="L99" s="129"/>
      <c r="M99" s="129"/>
      <c r="N99" s="129"/>
      <c r="O99" s="129"/>
      <c r="P99" s="129"/>
      <c r="Q99" s="129"/>
      <c r="R99" s="129"/>
      <c r="S99" s="129"/>
      <c r="T99" s="129"/>
      <c r="U99" s="129"/>
      <c r="V99" s="129"/>
      <c r="W99" s="129"/>
      <c r="X99" s="129"/>
      <c r="Y99" s="129"/>
      <c r="Z99" s="129"/>
      <c r="AA99" s="129"/>
      <c r="AB99" s="129"/>
      <c r="AC99" s="129"/>
      <c r="AD99" s="129"/>
      <c r="AE99" s="129"/>
      <c r="AF99" s="129"/>
      <c r="AG99" s="129"/>
      <c r="AH99" s="129"/>
      <c r="AI99" s="129"/>
      <c r="AJ99" s="129"/>
      <c r="AK99" s="129"/>
      <c r="AL99" s="129"/>
      <c r="AM99" s="129"/>
      <c r="AN99" s="129"/>
      <c r="AO99" s="129"/>
      <c r="AP99" s="129"/>
      <c r="AQ99" s="129"/>
      <c r="AR99" s="129"/>
      <c r="AS99" s="129"/>
      <c r="AT99" s="129"/>
      <c r="AU99" s="129"/>
      <c r="AV99" s="129"/>
    </row>
    <row r="100" spans="1:48">
      <c r="A100" s="129"/>
      <c r="B100" s="129"/>
      <c r="C100" s="129"/>
      <c r="D100" s="129"/>
      <c r="E100" s="129"/>
      <c r="F100" s="129"/>
      <c r="G100" s="129"/>
      <c r="H100" s="129"/>
      <c r="I100" s="129"/>
      <c r="J100" s="129"/>
      <c r="K100" s="129"/>
      <c r="L100" s="129"/>
      <c r="M100" s="129"/>
      <c r="N100" s="129"/>
      <c r="O100" s="129"/>
      <c r="P100" s="129"/>
      <c r="Q100" s="129"/>
      <c r="R100" s="129"/>
      <c r="S100" s="129"/>
      <c r="T100" s="129"/>
      <c r="U100" s="129"/>
      <c r="V100" s="129"/>
      <c r="W100" s="129"/>
      <c r="X100" s="129"/>
      <c r="Y100" s="129"/>
      <c r="Z100" s="129"/>
      <c r="AA100" s="129"/>
      <c r="AB100" s="129"/>
      <c r="AC100" s="129"/>
      <c r="AD100" s="129"/>
      <c r="AE100" s="129"/>
      <c r="AF100" s="129"/>
      <c r="AG100" s="129"/>
      <c r="AH100" s="129"/>
      <c r="AI100" s="129"/>
      <c r="AJ100" s="129"/>
      <c r="AK100" s="129"/>
      <c r="AL100" s="129"/>
      <c r="AM100" s="129"/>
      <c r="AN100" s="129"/>
      <c r="AO100" s="129"/>
      <c r="AP100" s="129"/>
      <c r="AQ100" s="129"/>
      <c r="AR100" s="129"/>
      <c r="AS100" s="129"/>
      <c r="AT100" s="129"/>
      <c r="AU100" s="129"/>
      <c r="AV100" s="129"/>
    </row>
    <row r="101" spans="1:48">
      <c r="A101" s="129"/>
      <c r="B101" s="129"/>
      <c r="C101" s="129"/>
      <c r="D101" s="129"/>
      <c r="E101" s="129"/>
      <c r="F101" s="129"/>
      <c r="G101" s="129"/>
      <c r="H101" s="129"/>
      <c r="I101" s="129"/>
      <c r="J101" s="129"/>
      <c r="K101" s="129"/>
      <c r="L101" s="129"/>
      <c r="M101" s="129"/>
      <c r="N101" s="129"/>
      <c r="O101" s="129"/>
      <c r="P101" s="129"/>
      <c r="Q101" s="129"/>
      <c r="R101" s="129"/>
      <c r="S101" s="129"/>
      <c r="T101" s="129"/>
      <c r="U101" s="129"/>
      <c r="V101" s="129"/>
      <c r="W101" s="129"/>
      <c r="X101" s="129"/>
      <c r="Y101" s="129"/>
      <c r="Z101" s="129"/>
      <c r="AA101" s="129"/>
      <c r="AB101" s="129"/>
      <c r="AC101" s="129"/>
      <c r="AD101" s="129"/>
      <c r="AE101" s="129"/>
      <c r="AF101" s="129"/>
      <c r="AG101" s="129"/>
      <c r="AH101" s="129"/>
      <c r="AI101" s="129"/>
      <c r="AJ101" s="129"/>
      <c r="AK101" s="129"/>
      <c r="AL101" s="129"/>
      <c r="AM101" s="129"/>
      <c r="AN101" s="129"/>
      <c r="AO101" s="129"/>
      <c r="AP101" s="129"/>
      <c r="AQ101" s="129"/>
      <c r="AR101" s="129"/>
      <c r="AS101" s="129"/>
      <c r="AT101" s="129"/>
      <c r="AU101" s="129"/>
      <c r="AV101" s="129"/>
    </row>
    <row r="102" spans="1:48">
      <c r="A102" s="129"/>
      <c r="B102" s="129"/>
      <c r="C102" s="129"/>
      <c r="D102" s="129"/>
      <c r="E102" s="129"/>
      <c r="F102" s="129"/>
      <c r="G102" s="129"/>
      <c r="H102" s="129"/>
      <c r="I102" s="129"/>
      <c r="J102" s="129"/>
      <c r="K102" s="129"/>
      <c r="L102" s="129"/>
      <c r="M102" s="129"/>
      <c r="N102" s="129"/>
      <c r="O102" s="129"/>
      <c r="P102" s="129"/>
      <c r="Q102" s="129"/>
      <c r="R102" s="129"/>
      <c r="S102" s="129"/>
      <c r="T102" s="129"/>
      <c r="U102" s="129"/>
      <c r="V102" s="129"/>
      <c r="W102" s="129"/>
      <c r="X102" s="129"/>
      <c r="Y102" s="129"/>
      <c r="Z102" s="129"/>
      <c r="AA102" s="129"/>
      <c r="AB102" s="129"/>
      <c r="AC102" s="129"/>
      <c r="AD102" s="129"/>
      <c r="AE102" s="129"/>
      <c r="AF102" s="129"/>
      <c r="AG102" s="129"/>
      <c r="AH102" s="129"/>
      <c r="AI102" s="129"/>
      <c r="AJ102" s="129"/>
      <c r="AK102" s="129"/>
      <c r="AL102" s="129"/>
      <c r="AM102" s="129"/>
      <c r="AN102" s="129"/>
      <c r="AO102" s="129"/>
      <c r="AP102" s="129"/>
      <c r="AQ102" s="129"/>
      <c r="AR102" s="129"/>
      <c r="AS102" s="129"/>
      <c r="AT102" s="129"/>
      <c r="AU102" s="129"/>
      <c r="AV102" s="129"/>
    </row>
    <row r="103" spans="1:48">
      <c r="A103" s="129"/>
      <c r="B103" s="129"/>
      <c r="C103" s="129"/>
      <c r="D103" s="129"/>
      <c r="E103" s="129"/>
      <c r="F103" s="129"/>
      <c r="G103" s="129"/>
      <c r="H103" s="129"/>
      <c r="I103" s="129"/>
      <c r="J103" s="129"/>
      <c r="K103" s="129"/>
      <c r="L103" s="129"/>
      <c r="M103" s="129"/>
      <c r="N103" s="129"/>
      <c r="O103" s="129"/>
      <c r="P103" s="129"/>
      <c r="Q103" s="129"/>
      <c r="R103" s="129"/>
      <c r="S103" s="129"/>
      <c r="T103" s="129"/>
      <c r="U103" s="129"/>
      <c r="V103" s="129"/>
      <c r="W103" s="129"/>
      <c r="X103" s="129"/>
      <c r="Y103" s="129"/>
      <c r="Z103" s="129"/>
      <c r="AA103" s="129"/>
      <c r="AB103" s="129"/>
      <c r="AC103" s="129"/>
      <c r="AD103" s="129"/>
      <c r="AE103" s="129"/>
      <c r="AF103" s="129"/>
      <c r="AG103" s="129"/>
      <c r="AH103" s="129"/>
      <c r="AI103" s="129"/>
      <c r="AJ103" s="129"/>
      <c r="AK103" s="129"/>
      <c r="AL103" s="129"/>
      <c r="AM103" s="129"/>
      <c r="AN103" s="129"/>
      <c r="AO103" s="129"/>
      <c r="AP103" s="129"/>
      <c r="AQ103" s="129"/>
      <c r="AR103" s="129"/>
      <c r="AS103" s="129"/>
      <c r="AT103" s="129"/>
      <c r="AU103" s="129"/>
      <c r="AV103" s="129"/>
    </row>
    <row r="104" spans="1:48">
      <c r="A104" s="129"/>
      <c r="B104" s="129"/>
      <c r="C104" s="129"/>
      <c r="D104" s="129"/>
      <c r="E104" s="129"/>
      <c r="F104" s="129"/>
      <c r="G104" s="129"/>
      <c r="H104" s="129"/>
      <c r="I104" s="129"/>
      <c r="J104" s="129"/>
      <c r="K104" s="129"/>
      <c r="L104" s="129"/>
      <c r="M104" s="129"/>
      <c r="N104" s="129"/>
      <c r="O104" s="129"/>
      <c r="P104" s="129"/>
      <c r="Q104" s="129"/>
      <c r="R104" s="129"/>
      <c r="S104" s="129"/>
      <c r="T104" s="129"/>
      <c r="U104" s="129"/>
      <c r="V104" s="129"/>
      <c r="W104" s="129"/>
      <c r="X104" s="129"/>
      <c r="Y104" s="129"/>
      <c r="Z104" s="129"/>
      <c r="AA104" s="129"/>
      <c r="AB104" s="129"/>
      <c r="AC104" s="129"/>
      <c r="AD104" s="129"/>
      <c r="AE104" s="129"/>
      <c r="AF104" s="129"/>
      <c r="AG104" s="129"/>
      <c r="AH104" s="129"/>
      <c r="AI104" s="129"/>
      <c r="AJ104" s="129"/>
      <c r="AK104" s="129"/>
      <c r="AL104" s="129"/>
      <c r="AM104" s="129"/>
      <c r="AN104" s="129"/>
      <c r="AO104" s="129"/>
      <c r="AP104" s="129"/>
      <c r="AQ104" s="129"/>
      <c r="AR104" s="129"/>
      <c r="AS104" s="129"/>
      <c r="AT104" s="129"/>
      <c r="AU104" s="129"/>
      <c r="AV104" s="129"/>
    </row>
    <row r="105" spans="1:48">
      <c r="A105" s="129"/>
      <c r="B105" s="129"/>
      <c r="C105" s="129"/>
      <c r="D105" s="129"/>
      <c r="E105" s="129"/>
      <c r="F105" s="129"/>
      <c r="G105" s="129"/>
      <c r="H105" s="129"/>
      <c r="I105" s="129"/>
      <c r="J105" s="129"/>
      <c r="K105" s="129"/>
      <c r="L105" s="129"/>
      <c r="M105" s="129"/>
      <c r="N105" s="129"/>
      <c r="O105" s="129"/>
      <c r="P105" s="129"/>
      <c r="Q105" s="129"/>
      <c r="R105" s="129"/>
      <c r="S105" s="129"/>
      <c r="T105" s="129"/>
      <c r="U105" s="129"/>
      <c r="V105" s="129"/>
      <c r="W105" s="129"/>
      <c r="X105" s="129"/>
      <c r="Y105" s="129"/>
      <c r="Z105" s="129"/>
      <c r="AA105" s="129"/>
      <c r="AB105" s="129"/>
      <c r="AC105" s="129"/>
      <c r="AD105" s="129"/>
      <c r="AE105" s="129"/>
      <c r="AF105" s="129"/>
      <c r="AG105" s="129"/>
      <c r="AH105" s="129"/>
      <c r="AI105" s="129"/>
      <c r="AJ105" s="129"/>
      <c r="AK105" s="129"/>
      <c r="AL105" s="129"/>
      <c r="AM105" s="129"/>
      <c r="AN105" s="129"/>
      <c r="AO105" s="129"/>
      <c r="AP105" s="129"/>
      <c r="AQ105" s="129"/>
      <c r="AR105" s="129"/>
      <c r="AS105" s="129"/>
      <c r="AT105" s="129"/>
      <c r="AU105" s="129"/>
      <c r="AV105" s="129"/>
    </row>
    <row r="106" spans="1:48">
      <c r="A106" s="129"/>
      <c r="B106" s="129"/>
      <c r="C106" s="129"/>
      <c r="D106" s="129"/>
      <c r="E106" s="129"/>
      <c r="F106" s="129"/>
      <c r="G106" s="129"/>
      <c r="H106" s="129"/>
      <c r="I106" s="129"/>
      <c r="J106" s="129"/>
      <c r="K106" s="129"/>
      <c r="L106" s="129"/>
      <c r="M106" s="129"/>
      <c r="N106" s="129"/>
      <c r="O106" s="129"/>
      <c r="P106" s="129"/>
      <c r="Q106" s="129"/>
      <c r="R106" s="129"/>
      <c r="S106" s="129"/>
      <c r="T106" s="129"/>
      <c r="U106" s="129"/>
      <c r="V106" s="129"/>
      <c r="W106" s="129"/>
      <c r="X106" s="129"/>
      <c r="Y106" s="129"/>
      <c r="Z106" s="129"/>
      <c r="AA106" s="129"/>
      <c r="AB106" s="129"/>
      <c r="AC106" s="129"/>
      <c r="AD106" s="129"/>
      <c r="AE106" s="129"/>
      <c r="AF106" s="129"/>
      <c r="AG106" s="129"/>
      <c r="AH106" s="129"/>
      <c r="AI106" s="129"/>
      <c r="AJ106" s="129"/>
      <c r="AK106" s="129"/>
      <c r="AL106" s="129"/>
      <c r="AM106" s="129"/>
      <c r="AN106" s="129"/>
      <c r="AO106" s="129"/>
      <c r="AP106" s="129"/>
      <c r="AQ106" s="129"/>
      <c r="AR106" s="129"/>
      <c r="AS106" s="129"/>
      <c r="AT106" s="129"/>
      <c r="AU106" s="129"/>
      <c r="AV106" s="129"/>
    </row>
    <row r="107" spans="1:48">
      <c r="A107" s="129"/>
      <c r="B107" s="129"/>
      <c r="C107" s="129"/>
      <c r="D107" s="129"/>
      <c r="E107" s="129"/>
      <c r="F107" s="129"/>
      <c r="G107" s="129"/>
      <c r="H107" s="129"/>
      <c r="I107" s="129"/>
      <c r="J107" s="129"/>
      <c r="K107" s="129"/>
      <c r="L107" s="129"/>
      <c r="M107" s="129"/>
      <c r="N107" s="129"/>
      <c r="O107" s="129"/>
      <c r="P107" s="129"/>
      <c r="Q107" s="129"/>
      <c r="R107" s="129"/>
      <c r="S107" s="129"/>
      <c r="T107" s="129"/>
      <c r="U107" s="129"/>
      <c r="V107" s="129"/>
      <c r="W107" s="129"/>
      <c r="X107" s="129"/>
      <c r="Y107" s="129"/>
      <c r="Z107" s="129"/>
      <c r="AA107" s="129"/>
      <c r="AB107" s="129"/>
      <c r="AC107" s="129"/>
      <c r="AD107" s="129"/>
      <c r="AE107" s="129"/>
      <c r="AF107" s="129"/>
      <c r="AG107" s="129"/>
      <c r="AH107" s="129"/>
      <c r="AI107" s="129"/>
      <c r="AJ107" s="129"/>
      <c r="AK107" s="129"/>
      <c r="AL107" s="129"/>
      <c r="AM107" s="129"/>
      <c r="AN107" s="129"/>
      <c r="AO107" s="129"/>
      <c r="AP107" s="129"/>
      <c r="AQ107" s="129"/>
      <c r="AR107" s="129"/>
      <c r="AS107" s="129"/>
      <c r="AT107" s="129"/>
      <c r="AU107" s="129"/>
      <c r="AV107" s="129"/>
    </row>
    <row r="108" spans="1:48">
      <c r="A108" s="129"/>
      <c r="B108" s="129"/>
      <c r="C108" s="129"/>
      <c r="D108" s="129"/>
      <c r="E108" s="129"/>
      <c r="F108" s="129"/>
      <c r="G108" s="129"/>
      <c r="H108" s="129"/>
      <c r="I108" s="129"/>
      <c r="J108" s="129"/>
      <c r="K108" s="129"/>
      <c r="L108" s="129"/>
      <c r="M108" s="129"/>
      <c r="N108" s="129"/>
      <c r="O108" s="129"/>
      <c r="P108" s="129"/>
      <c r="Q108" s="129"/>
      <c r="R108" s="129"/>
      <c r="S108" s="129"/>
      <c r="T108" s="129"/>
      <c r="U108" s="129"/>
      <c r="V108" s="129"/>
      <c r="W108" s="129"/>
      <c r="X108" s="129"/>
      <c r="Y108" s="129"/>
      <c r="Z108" s="129"/>
      <c r="AA108" s="129"/>
      <c r="AB108" s="129"/>
      <c r="AC108" s="129"/>
      <c r="AD108" s="129"/>
      <c r="AE108" s="129"/>
      <c r="AF108" s="129"/>
      <c r="AG108" s="129"/>
      <c r="AH108" s="129"/>
      <c r="AI108" s="129"/>
      <c r="AJ108" s="129"/>
      <c r="AK108" s="129"/>
      <c r="AL108" s="129"/>
      <c r="AM108" s="129"/>
      <c r="AN108" s="129"/>
      <c r="AO108" s="129"/>
      <c r="AP108" s="129"/>
      <c r="AQ108" s="129"/>
      <c r="AR108" s="129"/>
      <c r="AS108" s="129"/>
      <c r="AT108" s="129"/>
      <c r="AU108" s="129"/>
      <c r="AV108" s="129"/>
    </row>
    <row r="109" spans="1:48">
      <c r="A109" s="129"/>
      <c r="B109" s="129"/>
      <c r="C109" s="129"/>
      <c r="D109" s="129"/>
      <c r="E109" s="129"/>
      <c r="F109" s="129"/>
      <c r="G109" s="129"/>
      <c r="H109" s="129"/>
      <c r="I109" s="129"/>
      <c r="J109" s="129"/>
      <c r="K109" s="129"/>
      <c r="L109" s="129"/>
      <c r="M109" s="129"/>
      <c r="N109" s="129"/>
      <c r="O109" s="129"/>
      <c r="P109" s="129"/>
      <c r="Q109" s="129"/>
      <c r="R109" s="129"/>
      <c r="S109" s="129"/>
      <c r="T109" s="129"/>
      <c r="U109" s="129"/>
      <c r="V109" s="129"/>
      <c r="W109" s="129"/>
      <c r="X109" s="129"/>
      <c r="Y109" s="129"/>
      <c r="Z109" s="129"/>
      <c r="AA109" s="129"/>
      <c r="AB109" s="129"/>
      <c r="AC109" s="129"/>
      <c r="AD109" s="129"/>
      <c r="AE109" s="129"/>
      <c r="AF109" s="129"/>
      <c r="AG109" s="129"/>
      <c r="AH109" s="129"/>
      <c r="AI109" s="129"/>
      <c r="AJ109" s="129"/>
      <c r="AK109" s="129"/>
      <c r="AL109" s="129"/>
      <c r="AM109" s="129"/>
      <c r="AN109" s="129"/>
      <c r="AO109" s="129"/>
      <c r="AP109" s="129"/>
      <c r="AQ109" s="129"/>
      <c r="AR109" s="129"/>
      <c r="AS109" s="129"/>
      <c r="AT109" s="129"/>
      <c r="AU109" s="129"/>
      <c r="AV109" s="129"/>
    </row>
    <row r="110" spans="1:48">
      <c r="A110" s="129"/>
      <c r="B110" s="129"/>
      <c r="C110" s="129"/>
      <c r="D110" s="129"/>
      <c r="E110" s="129"/>
      <c r="F110" s="129"/>
      <c r="G110" s="129"/>
      <c r="H110" s="129"/>
      <c r="I110" s="129"/>
      <c r="J110" s="129"/>
      <c r="K110" s="129"/>
      <c r="L110" s="129"/>
      <c r="M110" s="129"/>
      <c r="N110" s="129"/>
      <c r="O110" s="129"/>
      <c r="P110" s="129"/>
      <c r="Q110" s="129"/>
      <c r="R110" s="129"/>
      <c r="S110" s="129"/>
      <c r="T110" s="129"/>
      <c r="U110" s="129"/>
      <c r="V110" s="129"/>
      <c r="W110" s="129"/>
      <c r="X110" s="129"/>
      <c r="Y110" s="129"/>
      <c r="Z110" s="129"/>
      <c r="AA110" s="129"/>
      <c r="AB110" s="129"/>
      <c r="AC110" s="129"/>
      <c r="AD110" s="129"/>
      <c r="AE110" s="129"/>
      <c r="AF110" s="129"/>
      <c r="AG110" s="129"/>
      <c r="AH110" s="129"/>
      <c r="AI110" s="129"/>
      <c r="AJ110" s="129"/>
      <c r="AK110" s="129"/>
      <c r="AL110" s="129"/>
      <c r="AM110" s="129"/>
      <c r="AN110" s="129"/>
      <c r="AO110" s="129"/>
      <c r="AP110" s="129"/>
      <c r="AQ110" s="129"/>
      <c r="AR110" s="129"/>
      <c r="AS110" s="129"/>
      <c r="AT110" s="129"/>
      <c r="AU110" s="129"/>
      <c r="AV110" s="129"/>
    </row>
    <row r="111" spans="1:48">
      <c r="A111" s="129"/>
      <c r="B111" s="129"/>
      <c r="C111" s="129"/>
      <c r="D111" s="129"/>
      <c r="E111" s="129"/>
      <c r="F111" s="129"/>
      <c r="G111" s="129"/>
      <c r="H111" s="129"/>
      <c r="I111" s="129"/>
      <c r="J111" s="129"/>
      <c r="K111" s="129"/>
      <c r="L111" s="129"/>
      <c r="M111" s="129"/>
      <c r="N111" s="129"/>
      <c r="O111" s="129"/>
      <c r="P111" s="129"/>
      <c r="Q111" s="129"/>
      <c r="R111" s="129"/>
      <c r="S111" s="129"/>
      <c r="T111" s="129"/>
      <c r="U111" s="129"/>
      <c r="V111" s="129"/>
      <c r="W111" s="129"/>
      <c r="X111" s="129"/>
      <c r="Y111" s="129"/>
      <c r="Z111" s="129"/>
      <c r="AA111" s="129"/>
      <c r="AB111" s="129"/>
      <c r="AC111" s="129"/>
      <c r="AD111" s="129"/>
      <c r="AE111" s="129"/>
      <c r="AF111" s="129"/>
      <c r="AG111" s="129"/>
      <c r="AH111" s="129"/>
      <c r="AI111" s="129"/>
      <c r="AJ111" s="129"/>
      <c r="AK111" s="129"/>
      <c r="AL111" s="129"/>
      <c r="AM111" s="129"/>
      <c r="AN111" s="129"/>
      <c r="AO111" s="129"/>
      <c r="AP111" s="129"/>
      <c r="AQ111" s="129"/>
      <c r="AR111" s="129"/>
      <c r="AS111" s="129"/>
      <c r="AT111" s="129"/>
      <c r="AU111" s="129"/>
      <c r="AV111" s="129"/>
    </row>
  </sheetData>
  <sheetProtection algorithmName="SHA-512" hashValue="tvBtR7g8LjESX9MoDRFlwlDAz19yws8YqmYdEmGmS0n1jhq/l4C36lmO5xZWtjMB/W1Cq7+87Pktef/a8vaaqw==" saltValue="aMZUIbeR32GC3Q57nFjkfg==" spinCount="100000" sheet="1" formatCells="0" selectLockedCells="1"/>
  <mergeCells count="709">
    <mergeCell ref="BD1:BF1"/>
    <mergeCell ref="AX89:AZ89"/>
    <mergeCell ref="AI88:AK88"/>
    <mergeCell ref="AL88:AO88"/>
    <mergeCell ref="AP88:AW88"/>
    <mergeCell ref="AX88:AZ88"/>
    <mergeCell ref="D89:I89"/>
    <mergeCell ref="J89:L89"/>
    <mergeCell ref="M89:P89"/>
    <mergeCell ref="Q89:X89"/>
    <mergeCell ref="Y89:AA89"/>
    <mergeCell ref="AC89:AH89"/>
    <mergeCell ref="D88:I88"/>
    <mergeCell ref="J88:L88"/>
    <mergeCell ref="M88:P88"/>
    <mergeCell ref="Q88:X88"/>
    <mergeCell ref="Y88:AA88"/>
    <mergeCell ref="AC88:AH88"/>
    <mergeCell ref="AI89:AK89"/>
    <mergeCell ref="AL89:AO89"/>
    <mergeCell ref="AP89:AW89"/>
    <mergeCell ref="AX86:AZ86"/>
    <mergeCell ref="D87:I87"/>
    <mergeCell ref="J87:L87"/>
    <mergeCell ref="M87:P87"/>
    <mergeCell ref="Q87:X87"/>
    <mergeCell ref="Y87:AA87"/>
    <mergeCell ref="AC87:AH87"/>
    <mergeCell ref="AI87:AK87"/>
    <mergeCell ref="AL87:AO87"/>
    <mergeCell ref="AP87:AW87"/>
    <mergeCell ref="AX87:AZ87"/>
    <mergeCell ref="D86:I86"/>
    <mergeCell ref="J86:L86"/>
    <mergeCell ref="M86:P86"/>
    <mergeCell ref="Q86:X86"/>
    <mergeCell ref="Y86:AA86"/>
    <mergeCell ref="AC86:AH86"/>
    <mergeCell ref="AI86:AK86"/>
    <mergeCell ref="AL86:AO86"/>
    <mergeCell ref="AP86:AW86"/>
    <mergeCell ref="AX84:AZ84"/>
    <mergeCell ref="D85:I85"/>
    <mergeCell ref="J85:L85"/>
    <mergeCell ref="M85:P85"/>
    <mergeCell ref="Q85:X85"/>
    <mergeCell ref="Y85:AA85"/>
    <mergeCell ref="AC85:AH85"/>
    <mergeCell ref="AI85:AK85"/>
    <mergeCell ref="AL85:AO85"/>
    <mergeCell ref="AP85:AW85"/>
    <mergeCell ref="AX85:AZ85"/>
    <mergeCell ref="D84:I84"/>
    <mergeCell ref="J84:L84"/>
    <mergeCell ref="M84:P84"/>
    <mergeCell ref="Q84:X84"/>
    <mergeCell ref="Y84:AA84"/>
    <mergeCell ref="AC84:AH84"/>
    <mergeCell ref="AI84:AK84"/>
    <mergeCell ref="AL84:AO84"/>
    <mergeCell ref="AP84:AW84"/>
    <mergeCell ref="AI82:AK82"/>
    <mergeCell ref="AL82:AO82"/>
    <mergeCell ref="AP82:AW82"/>
    <mergeCell ref="AX82:AZ82"/>
    <mergeCell ref="D83:I83"/>
    <mergeCell ref="J83:L83"/>
    <mergeCell ref="M83:P83"/>
    <mergeCell ref="Q83:X83"/>
    <mergeCell ref="Y83:AA83"/>
    <mergeCell ref="AC83:AH83"/>
    <mergeCell ref="D82:I82"/>
    <mergeCell ref="J82:L82"/>
    <mergeCell ref="M82:P82"/>
    <mergeCell ref="Q82:X82"/>
    <mergeCell ref="Y82:AA82"/>
    <mergeCell ref="AC82:AH82"/>
    <mergeCell ref="AI83:AK83"/>
    <mergeCell ref="AL83:AO83"/>
    <mergeCell ref="AP83:AW83"/>
    <mergeCell ref="AX83:AZ83"/>
    <mergeCell ref="AI81:AK81"/>
    <mergeCell ref="AL81:AO81"/>
    <mergeCell ref="AP81:AW81"/>
    <mergeCell ref="AX81:AZ81"/>
    <mergeCell ref="AC80:AH80"/>
    <mergeCell ref="AI80:AK80"/>
    <mergeCell ref="AL80:AO80"/>
    <mergeCell ref="AP80:AW80"/>
    <mergeCell ref="AX80:AZ80"/>
    <mergeCell ref="AI79:AK79"/>
    <mergeCell ref="AL79:AO79"/>
    <mergeCell ref="AP79:AW79"/>
    <mergeCell ref="AX79:AZ79"/>
    <mergeCell ref="A80:B80"/>
    <mergeCell ref="D80:I80"/>
    <mergeCell ref="J80:L80"/>
    <mergeCell ref="M80:P80"/>
    <mergeCell ref="Q80:X80"/>
    <mergeCell ref="Y80:AA80"/>
    <mergeCell ref="A79:B79"/>
    <mergeCell ref="D79:I79"/>
    <mergeCell ref="J79:L79"/>
    <mergeCell ref="M79:P79"/>
    <mergeCell ref="Q79:X79"/>
    <mergeCell ref="Y79:AA79"/>
    <mergeCell ref="AC79:AH79"/>
    <mergeCell ref="A81:B81"/>
    <mergeCell ref="D81:I81"/>
    <mergeCell ref="J81:L81"/>
    <mergeCell ref="M81:P81"/>
    <mergeCell ref="Q81:X81"/>
    <mergeCell ref="Y81:AA81"/>
    <mergeCell ref="AC81:AH81"/>
    <mergeCell ref="AX77:AZ77"/>
    <mergeCell ref="A78:B78"/>
    <mergeCell ref="D78:I78"/>
    <mergeCell ref="J78:L78"/>
    <mergeCell ref="M78:P78"/>
    <mergeCell ref="Q78:X78"/>
    <mergeCell ref="Y78:AA78"/>
    <mergeCell ref="AC78:AH78"/>
    <mergeCell ref="AI78:AK78"/>
    <mergeCell ref="AL78:AO78"/>
    <mergeCell ref="AP78:AW78"/>
    <mergeCell ref="AX78:AZ78"/>
    <mergeCell ref="D77:I77"/>
    <mergeCell ref="J77:L77"/>
    <mergeCell ref="M77:P77"/>
    <mergeCell ref="Q77:X77"/>
    <mergeCell ref="Y77:AA77"/>
    <mergeCell ref="AC77:AH77"/>
    <mergeCell ref="AI77:AK77"/>
    <mergeCell ref="AL77:AO77"/>
    <mergeCell ref="AP77:AW77"/>
    <mergeCell ref="AL75:AO75"/>
    <mergeCell ref="AP75:AW75"/>
    <mergeCell ref="AX75:AZ75"/>
    <mergeCell ref="C76:D76"/>
    <mergeCell ref="E76:O76"/>
    <mergeCell ref="P76:Q76"/>
    <mergeCell ref="R76:AA76"/>
    <mergeCell ref="AC76:AH76"/>
    <mergeCell ref="AI76:AK76"/>
    <mergeCell ref="AL76:AO76"/>
    <mergeCell ref="C75:D75"/>
    <mergeCell ref="E75:O75"/>
    <mergeCell ref="P75:Q75"/>
    <mergeCell ref="R75:AA75"/>
    <mergeCell ref="AC75:AH75"/>
    <mergeCell ref="AI75:AK75"/>
    <mergeCell ref="AP76:AW76"/>
    <mergeCell ref="AX76:AZ76"/>
    <mergeCell ref="AP73:AW73"/>
    <mergeCell ref="AX73:AZ73"/>
    <mergeCell ref="C74:D74"/>
    <mergeCell ref="E74:G74"/>
    <mergeCell ref="H74:AA74"/>
    <mergeCell ref="AC74:AH74"/>
    <mergeCell ref="AI74:AK74"/>
    <mergeCell ref="AL74:AO74"/>
    <mergeCell ref="AP74:AW74"/>
    <mergeCell ref="AX74:AZ74"/>
    <mergeCell ref="C73:D73"/>
    <mergeCell ref="E73:G73"/>
    <mergeCell ref="H73:AA73"/>
    <mergeCell ref="AC73:AH73"/>
    <mergeCell ref="AI73:AK73"/>
    <mergeCell ref="AL73:AO73"/>
    <mergeCell ref="AX65:AZ65"/>
    <mergeCell ref="D66:I66"/>
    <mergeCell ref="J66:L66"/>
    <mergeCell ref="M66:P66"/>
    <mergeCell ref="Q66:X66"/>
    <mergeCell ref="Y66:AA66"/>
    <mergeCell ref="AC66:AH66"/>
    <mergeCell ref="C71:D71"/>
    <mergeCell ref="E71:I71"/>
    <mergeCell ref="AF71:AZ72"/>
    <mergeCell ref="C72:D72"/>
    <mergeCell ref="E72:U72"/>
    <mergeCell ref="V72:AA72"/>
    <mergeCell ref="AI66:AK66"/>
    <mergeCell ref="AL66:AO66"/>
    <mergeCell ref="AP66:AW66"/>
    <mergeCell ref="AX66:AZ66"/>
    <mergeCell ref="D70:E70"/>
    <mergeCell ref="M70:S70"/>
    <mergeCell ref="U70:V70"/>
    <mergeCell ref="D65:I65"/>
    <mergeCell ref="J65:L65"/>
    <mergeCell ref="M65:P65"/>
    <mergeCell ref="Q65:X65"/>
    <mergeCell ref="Y65:AA65"/>
    <mergeCell ref="AC65:AH65"/>
    <mergeCell ref="AI65:AK65"/>
    <mergeCell ref="AL65:AO65"/>
    <mergeCell ref="AP65:AW65"/>
    <mergeCell ref="AX63:AZ63"/>
    <mergeCell ref="D64:I64"/>
    <mergeCell ref="J64:L64"/>
    <mergeCell ref="M64:P64"/>
    <mergeCell ref="Q64:X64"/>
    <mergeCell ref="Y64:AA64"/>
    <mergeCell ref="AC64:AH64"/>
    <mergeCell ref="AI64:AK64"/>
    <mergeCell ref="AL64:AO64"/>
    <mergeCell ref="AP64:AW64"/>
    <mergeCell ref="AX64:AZ64"/>
    <mergeCell ref="D63:I63"/>
    <mergeCell ref="J63:L63"/>
    <mergeCell ref="M63:P63"/>
    <mergeCell ref="Q63:X63"/>
    <mergeCell ref="Y63:AA63"/>
    <mergeCell ref="AC63:AH63"/>
    <mergeCell ref="AI63:AK63"/>
    <mergeCell ref="AL63:AO63"/>
    <mergeCell ref="AP63:AW63"/>
    <mergeCell ref="AX61:AZ61"/>
    <mergeCell ref="D62:I62"/>
    <mergeCell ref="J62:L62"/>
    <mergeCell ref="M62:P62"/>
    <mergeCell ref="Q62:X62"/>
    <mergeCell ref="Y62:AA62"/>
    <mergeCell ref="AC62:AH62"/>
    <mergeCell ref="AI62:AK62"/>
    <mergeCell ref="AL62:AO62"/>
    <mergeCell ref="AP62:AW62"/>
    <mergeCell ref="AX62:AZ62"/>
    <mergeCell ref="D61:I61"/>
    <mergeCell ref="J61:L61"/>
    <mergeCell ref="M61:P61"/>
    <mergeCell ref="Q61:X61"/>
    <mergeCell ref="Y61:AA61"/>
    <mergeCell ref="AC61:AH61"/>
    <mergeCell ref="AI61:AK61"/>
    <mergeCell ref="AL61:AO61"/>
    <mergeCell ref="AP61:AW61"/>
    <mergeCell ref="AI59:AK59"/>
    <mergeCell ref="AL59:AO59"/>
    <mergeCell ref="AP59:AW59"/>
    <mergeCell ref="AX59:AZ59"/>
    <mergeCell ref="D60:I60"/>
    <mergeCell ref="J60:L60"/>
    <mergeCell ref="M60:P60"/>
    <mergeCell ref="Q60:X60"/>
    <mergeCell ref="Y60:AA60"/>
    <mergeCell ref="AC60:AH60"/>
    <mergeCell ref="D59:I59"/>
    <mergeCell ref="J59:L59"/>
    <mergeCell ref="M59:P59"/>
    <mergeCell ref="Q59:X59"/>
    <mergeCell ref="Y59:AA59"/>
    <mergeCell ref="AC59:AH59"/>
    <mergeCell ref="AI60:AK60"/>
    <mergeCell ref="AL60:AO60"/>
    <mergeCell ref="AP60:AW60"/>
    <mergeCell ref="AX60:AZ60"/>
    <mergeCell ref="AI58:AK58"/>
    <mergeCell ref="AL58:AO58"/>
    <mergeCell ref="AP58:AW58"/>
    <mergeCell ref="AX58:AZ58"/>
    <mergeCell ref="AC57:AH57"/>
    <mergeCell ref="AI57:AK57"/>
    <mergeCell ref="AL57:AO57"/>
    <mergeCell ref="AP57:AW57"/>
    <mergeCell ref="AX57:AZ57"/>
    <mergeCell ref="AI56:AK56"/>
    <mergeCell ref="AL56:AO56"/>
    <mergeCell ref="AP56:AW56"/>
    <mergeCell ref="AX56:AZ56"/>
    <mergeCell ref="A57:B57"/>
    <mergeCell ref="D57:I57"/>
    <mergeCell ref="J57:L57"/>
    <mergeCell ref="M57:P57"/>
    <mergeCell ref="Q57:X57"/>
    <mergeCell ref="Y57:AA57"/>
    <mergeCell ref="A56:B56"/>
    <mergeCell ref="D56:I56"/>
    <mergeCell ref="J56:L56"/>
    <mergeCell ref="M56:P56"/>
    <mergeCell ref="Q56:X56"/>
    <mergeCell ref="Y56:AA56"/>
    <mergeCell ref="AC56:AH56"/>
    <mergeCell ref="A58:B58"/>
    <mergeCell ref="D58:I58"/>
    <mergeCell ref="J58:L58"/>
    <mergeCell ref="M58:P58"/>
    <mergeCell ref="Q58:X58"/>
    <mergeCell ref="Y58:AA58"/>
    <mergeCell ref="AC58:AH58"/>
    <mergeCell ref="AX54:AZ54"/>
    <mergeCell ref="A55:B55"/>
    <mergeCell ref="D55:I55"/>
    <mergeCell ref="J55:L55"/>
    <mergeCell ref="M55:P55"/>
    <mergeCell ref="Q55:X55"/>
    <mergeCell ref="Y55:AA55"/>
    <mergeCell ref="AC55:AH55"/>
    <mergeCell ref="AI55:AK55"/>
    <mergeCell ref="AL55:AO55"/>
    <mergeCell ref="AP55:AW55"/>
    <mergeCell ref="AX55:AZ55"/>
    <mergeCell ref="D54:I54"/>
    <mergeCell ref="J54:L54"/>
    <mergeCell ref="M54:P54"/>
    <mergeCell ref="Q54:X54"/>
    <mergeCell ref="Y54:AA54"/>
    <mergeCell ref="AC54:AH54"/>
    <mergeCell ref="AI54:AK54"/>
    <mergeCell ref="AL54:AO54"/>
    <mergeCell ref="AP54:AW54"/>
    <mergeCell ref="AL52:AO52"/>
    <mergeCell ref="AP52:AW52"/>
    <mergeCell ref="AX52:AZ52"/>
    <mergeCell ref="C53:D53"/>
    <mergeCell ref="E53:O53"/>
    <mergeCell ref="P53:Q53"/>
    <mergeCell ref="R53:AA53"/>
    <mergeCell ref="AC53:AH53"/>
    <mergeCell ref="AI53:AK53"/>
    <mergeCell ref="AL53:AO53"/>
    <mergeCell ref="C52:D52"/>
    <mergeCell ref="E52:O52"/>
    <mergeCell ref="P52:Q52"/>
    <mergeCell ref="R52:AA52"/>
    <mergeCell ref="AC52:AH52"/>
    <mergeCell ref="AI52:AK52"/>
    <mergeCell ref="AP53:AW53"/>
    <mergeCell ref="AX53:AZ53"/>
    <mergeCell ref="AP50:AW50"/>
    <mergeCell ref="AX50:AZ50"/>
    <mergeCell ref="C51:D51"/>
    <mergeCell ref="E51:G51"/>
    <mergeCell ref="H51:AA51"/>
    <mergeCell ref="AC51:AH51"/>
    <mergeCell ref="AI51:AK51"/>
    <mergeCell ref="AL51:AO51"/>
    <mergeCell ref="AP51:AW51"/>
    <mergeCell ref="AX51:AZ51"/>
    <mergeCell ref="C50:D50"/>
    <mergeCell ref="E50:G50"/>
    <mergeCell ref="H50:AA50"/>
    <mergeCell ref="AC50:AH50"/>
    <mergeCell ref="AI50:AK50"/>
    <mergeCell ref="AL50:AO50"/>
    <mergeCell ref="AX42:AZ42"/>
    <mergeCell ref="D43:I43"/>
    <mergeCell ref="J43:L43"/>
    <mergeCell ref="M43:P43"/>
    <mergeCell ref="Q43:X43"/>
    <mergeCell ref="Y43:AA43"/>
    <mergeCell ref="AC43:AH43"/>
    <mergeCell ref="C48:D48"/>
    <mergeCell ref="E48:I48"/>
    <mergeCell ref="AF48:AZ49"/>
    <mergeCell ref="C49:D49"/>
    <mergeCell ref="E49:U49"/>
    <mergeCell ref="V49:AA49"/>
    <mergeCell ref="AI43:AK43"/>
    <mergeCell ref="AL43:AO43"/>
    <mergeCell ref="AP43:AW43"/>
    <mergeCell ref="AX43:AZ43"/>
    <mergeCell ref="D47:E47"/>
    <mergeCell ref="M47:S47"/>
    <mergeCell ref="U47:V47"/>
    <mergeCell ref="D42:I42"/>
    <mergeCell ref="J42:L42"/>
    <mergeCell ref="M42:P42"/>
    <mergeCell ref="Q42:X42"/>
    <mergeCell ref="Y42:AA42"/>
    <mergeCell ref="AC42:AH42"/>
    <mergeCell ref="AI42:AK42"/>
    <mergeCell ref="AL42:AO42"/>
    <mergeCell ref="AP42:AW42"/>
    <mergeCell ref="AX40:AZ40"/>
    <mergeCell ref="D41:I41"/>
    <mergeCell ref="J41:L41"/>
    <mergeCell ref="M41:P41"/>
    <mergeCell ref="Q41:X41"/>
    <mergeCell ref="Y41:AA41"/>
    <mergeCell ref="AC41:AH41"/>
    <mergeCell ref="AI41:AK41"/>
    <mergeCell ref="AL41:AO41"/>
    <mergeCell ref="AP41:AW41"/>
    <mergeCell ref="AX41:AZ41"/>
    <mergeCell ref="D40:I40"/>
    <mergeCell ref="J40:L40"/>
    <mergeCell ref="M40:P40"/>
    <mergeCell ref="Q40:X40"/>
    <mergeCell ref="Y40:AA40"/>
    <mergeCell ref="AC40:AH40"/>
    <mergeCell ref="AI40:AK40"/>
    <mergeCell ref="AL40:AO40"/>
    <mergeCell ref="AP40:AW40"/>
    <mergeCell ref="AX38:AZ38"/>
    <mergeCell ref="D39:I39"/>
    <mergeCell ref="J39:L39"/>
    <mergeCell ref="M39:P39"/>
    <mergeCell ref="Q39:X39"/>
    <mergeCell ref="Y39:AA39"/>
    <mergeCell ref="AC39:AH39"/>
    <mergeCell ref="AI39:AK39"/>
    <mergeCell ref="AL39:AO39"/>
    <mergeCell ref="AP39:AW39"/>
    <mergeCell ref="AX39:AZ39"/>
    <mergeCell ref="D38:I38"/>
    <mergeCell ref="J38:L38"/>
    <mergeCell ref="M38:P38"/>
    <mergeCell ref="Q38:X38"/>
    <mergeCell ref="Y38:AA38"/>
    <mergeCell ref="AC38:AH38"/>
    <mergeCell ref="AI38:AK38"/>
    <mergeCell ref="AL38:AO38"/>
    <mergeCell ref="AP38:AW38"/>
    <mergeCell ref="AI36:AK36"/>
    <mergeCell ref="AL36:AO36"/>
    <mergeCell ref="AP36:AW36"/>
    <mergeCell ref="AX36:AZ36"/>
    <mergeCell ref="D37:I37"/>
    <mergeCell ref="J37:L37"/>
    <mergeCell ref="M37:P37"/>
    <mergeCell ref="Q37:X37"/>
    <mergeCell ref="Y37:AA37"/>
    <mergeCell ref="AC37:AH37"/>
    <mergeCell ref="D36:I36"/>
    <mergeCell ref="J36:L36"/>
    <mergeCell ref="M36:P36"/>
    <mergeCell ref="Q36:X36"/>
    <mergeCell ref="Y36:AA36"/>
    <mergeCell ref="AC36:AH36"/>
    <mergeCell ref="AI37:AK37"/>
    <mergeCell ref="AL37:AO37"/>
    <mergeCell ref="AP37:AW37"/>
    <mergeCell ref="AX37:AZ37"/>
    <mergeCell ref="AI35:AK35"/>
    <mergeCell ref="AL35:AO35"/>
    <mergeCell ref="AP35:AW35"/>
    <mergeCell ref="AX35:AZ35"/>
    <mergeCell ref="AC34:AH34"/>
    <mergeCell ref="AI34:AK34"/>
    <mergeCell ref="AL34:AO34"/>
    <mergeCell ref="AP34:AW34"/>
    <mergeCell ref="AX34:AZ34"/>
    <mergeCell ref="AI33:AK33"/>
    <mergeCell ref="AL33:AO33"/>
    <mergeCell ref="AP33:AW33"/>
    <mergeCell ref="AX33:AZ33"/>
    <mergeCell ref="A34:B34"/>
    <mergeCell ref="D34:I34"/>
    <mergeCell ref="J34:L34"/>
    <mergeCell ref="M34:P34"/>
    <mergeCell ref="Q34:X34"/>
    <mergeCell ref="Y34:AA34"/>
    <mergeCell ref="A33:B33"/>
    <mergeCell ref="D33:I33"/>
    <mergeCell ref="J33:L33"/>
    <mergeCell ref="M33:P33"/>
    <mergeCell ref="Q33:X33"/>
    <mergeCell ref="Y33:AA33"/>
    <mergeCell ref="AC33:AH33"/>
    <mergeCell ref="A35:B35"/>
    <mergeCell ref="D35:I35"/>
    <mergeCell ref="J35:L35"/>
    <mergeCell ref="M35:P35"/>
    <mergeCell ref="Q35:X35"/>
    <mergeCell ref="Y35:AA35"/>
    <mergeCell ref="AC35:AH35"/>
    <mergeCell ref="AX31:AZ31"/>
    <mergeCell ref="A32:B32"/>
    <mergeCell ref="D32:I32"/>
    <mergeCell ref="J32:L32"/>
    <mergeCell ref="M32:P32"/>
    <mergeCell ref="Q32:X32"/>
    <mergeCell ref="Y32:AA32"/>
    <mergeCell ref="AC32:AH32"/>
    <mergeCell ref="AI32:AK32"/>
    <mergeCell ref="AL32:AO32"/>
    <mergeCell ref="AP32:AW32"/>
    <mergeCell ref="AX32:AZ32"/>
    <mergeCell ref="D31:I31"/>
    <mergeCell ref="J31:L31"/>
    <mergeCell ref="M31:P31"/>
    <mergeCell ref="Q31:X31"/>
    <mergeCell ref="Y31:AA31"/>
    <mergeCell ref="AC31:AH31"/>
    <mergeCell ref="AI31:AK31"/>
    <mergeCell ref="AL31:AO31"/>
    <mergeCell ref="AP31:AW31"/>
    <mergeCell ref="AL29:AO29"/>
    <mergeCell ref="AP29:AW29"/>
    <mergeCell ref="AX29:AZ29"/>
    <mergeCell ref="C30:D30"/>
    <mergeCell ref="E30:O30"/>
    <mergeCell ref="P30:Q30"/>
    <mergeCell ref="R30:AA30"/>
    <mergeCell ref="AC30:AH30"/>
    <mergeCell ref="AI30:AK30"/>
    <mergeCell ref="AL30:AO30"/>
    <mergeCell ref="C29:D29"/>
    <mergeCell ref="E29:O29"/>
    <mergeCell ref="P29:Q29"/>
    <mergeCell ref="R29:AA29"/>
    <mergeCell ref="AC29:AH29"/>
    <mergeCell ref="AI29:AK29"/>
    <mergeCell ref="AP30:AW30"/>
    <mergeCell ref="AX30:AZ30"/>
    <mergeCell ref="AP27:AW27"/>
    <mergeCell ref="AX27:AZ27"/>
    <mergeCell ref="C28:D28"/>
    <mergeCell ref="E28:G28"/>
    <mergeCell ref="H28:AA28"/>
    <mergeCell ref="AC28:AH28"/>
    <mergeCell ref="AI28:AK28"/>
    <mergeCell ref="AL28:AO28"/>
    <mergeCell ref="AP28:AW28"/>
    <mergeCell ref="AX28:AZ28"/>
    <mergeCell ref="C27:D27"/>
    <mergeCell ref="E27:G27"/>
    <mergeCell ref="H27:AA27"/>
    <mergeCell ref="AC27:AH27"/>
    <mergeCell ref="AI27:AK27"/>
    <mergeCell ref="AL27:AO27"/>
    <mergeCell ref="AX19:AZ19"/>
    <mergeCell ref="D20:I20"/>
    <mergeCell ref="J20:L20"/>
    <mergeCell ref="M20:P20"/>
    <mergeCell ref="Q20:X20"/>
    <mergeCell ref="Y20:AA20"/>
    <mergeCell ref="AC20:AH20"/>
    <mergeCell ref="C25:D25"/>
    <mergeCell ref="E25:I25"/>
    <mergeCell ref="AF25:AZ26"/>
    <mergeCell ref="C26:D26"/>
    <mergeCell ref="E26:U26"/>
    <mergeCell ref="V26:AA26"/>
    <mergeCell ref="AI20:AK20"/>
    <mergeCell ref="AL20:AO20"/>
    <mergeCell ref="AP20:AW20"/>
    <mergeCell ref="AX20:AZ20"/>
    <mergeCell ref="D24:E24"/>
    <mergeCell ref="M24:S24"/>
    <mergeCell ref="U24:V24"/>
    <mergeCell ref="D19:I19"/>
    <mergeCell ref="J19:L19"/>
    <mergeCell ref="M19:P19"/>
    <mergeCell ref="Q19:X19"/>
    <mergeCell ref="Y19:AA19"/>
    <mergeCell ref="AC19:AH19"/>
    <mergeCell ref="AI19:AK19"/>
    <mergeCell ref="AL19:AO19"/>
    <mergeCell ref="AP19:AW19"/>
    <mergeCell ref="AX17:AZ17"/>
    <mergeCell ref="D18:I18"/>
    <mergeCell ref="J18:L18"/>
    <mergeCell ref="M18:P18"/>
    <mergeCell ref="Q18:X18"/>
    <mergeCell ref="Y18:AA18"/>
    <mergeCell ref="AC18:AH18"/>
    <mergeCell ref="AI18:AK18"/>
    <mergeCell ref="AL18:AO18"/>
    <mergeCell ref="AP18:AW18"/>
    <mergeCell ref="AX18:AZ18"/>
    <mergeCell ref="D17:I17"/>
    <mergeCell ref="J17:L17"/>
    <mergeCell ref="M17:P17"/>
    <mergeCell ref="Q17:X17"/>
    <mergeCell ref="Y17:AA17"/>
    <mergeCell ref="AC17:AH17"/>
    <mergeCell ref="AI17:AK17"/>
    <mergeCell ref="AL17:AO17"/>
    <mergeCell ref="AP17:AW17"/>
    <mergeCell ref="AX15:AZ15"/>
    <mergeCell ref="D16:I16"/>
    <mergeCell ref="J16:L16"/>
    <mergeCell ref="M16:P16"/>
    <mergeCell ref="Q16:X16"/>
    <mergeCell ref="Y16:AA16"/>
    <mergeCell ref="AC16:AH16"/>
    <mergeCell ref="AI16:AK16"/>
    <mergeCell ref="AL16:AO16"/>
    <mergeCell ref="AP16:AW16"/>
    <mergeCell ref="AX16:AZ16"/>
    <mergeCell ref="D15:I15"/>
    <mergeCell ref="J15:L15"/>
    <mergeCell ref="M15:P15"/>
    <mergeCell ref="Q15:X15"/>
    <mergeCell ref="Y15:AA15"/>
    <mergeCell ref="AC15:AH15"/>
    <mergeCell ref="AI15:AK15"/>
    <mergeCell ref="AL15:AO15"/>
    <mergeCell ref="AP15:AW15"/>
    <mergeCell ref="AI13:AK13"/>
    <mergeCell ref="AL13:AO13"/>
    <mergeCell ref="AP13:AW13"/>
    <mergeCell ref="AX13:AZ13"/>
    <mergeCell ref="D14:I14"/>
    <mergeCell ref="J14:L14"/>
    <mergeCell ref="M14:P14"/>
    <mergeCell ref="Q14:X14"/>
    <mergeCell ref="Y14:AA14"/>
    <mergeCell ref="AC14:AH14"/>
    <mergeCell ref="D13:I13"/>
    <mergeCell ref="J13:L13"/>
    <mergeCell ref="M13:P13"/>
    <mergeCell ref="Q13:X13"/>
    <mergeCell ref="Y13:AA13"/>
    <mergeCell ref="AC13:AH13"/>
    <mergeCell ref="AI14:AK14"/>
    <mergeCell ref="AL14:AO14"/>
    <mergeCell ref="AP14:AW14"/>
    <mergeCell ref="AX14:AZ14"/>
    <mergeCell ref="AI12:AK12"/>
    <mergeCell ref="AL12:AO12"/>
    <mergeCell ref="AP12:AW12"/>
    <mergeCell ref="AX12:AZ12"/>
    <mergeCell ref="AC11:AH11"/>
    <mergeCell ref="AI11:AK11"/>
    <mergeCell ref="AL11:AO11"/>
    <mergeCell ref="AP11:AW11"/>
    <mergeCell ref="AX11:AZ11"/>
    <mergeCell ref="AI10:AK10"/>
    <mergeCell ref="AL10:AO10"/>
    <mergeCell ref="AP10:AW10"/>
    <mergeCell ref="AX10:AZ10"/>
    <mergeCell ref="A11:B11"/>
    <mergeCell ref="D11:I11"/>
    <mergeCell ref="J11:L11"/>
    <mergeCell ref="M11:P11"/>
    <mergeCell ref="Q11:X11"/>
    <mergeCell ref="Y11:AA11"/>
    <mergeCell ref="A10:B10"/>
    <mergeCell ref="D10:I10"/>
    <mergeCell ref="J10:L10"/>
    <mergeCell ref="M10:P10"/>
    <mergeCell ref="Q10:X10"/>
    <mergeCell ref="Y10:AA10"/>
    <mergeCell ref="AC10:AH10"/>
    <mergeCell ref="A12:B12"/>
    <mergeCell ref="D12:I12"/>
    <mergeCell ref="J12:L12"/>
    <mergeCell ref="M12:P12"/>
    <mergeCell ref="Q12:X12"/>
    <mergeCell ref="Y12:AA12"/>
    <mergeCell ref="AC12:AH12"/>
    <mergeCell ref="AX8:AZ8"/>
    <mergeCell ref="A9:B9"/>
    <mergeCell ref="D9:I9"/>
    <mergeCell ref="J9:L9"/>
    <mergeCell ref="M9:P9"/>
    <mergeCell ref="Q9:X9"/>
    <mergeCell ref="Y9:AA9"/>
    <mergeCell ref="AC9:AH9"/>
    <mergeCell ref="AI9:AK9"/>
    <mergeCell ref="AL9:AO9"/>
    <mergeCell ref="AP9:AW9"/>
    <mergeCell ref="AX9:AZ9"/>
    <mergeCell ref="D8:I8"/>
    <mergeCell ref="J8:L8"/>
    <mergeCell ref="M8:P8"/>
    <mergeCell ref="Q8:X8"/>
    <mergeCell ref="Y8:AA8"/>
    <mergeCell ref="AC8:AH8"/>
    <mergeCell ref="AI8:AK8"/>
    <mergeCell ref="AL8:AO8"/>
    <mergeCell ref="AP8:AW8"/>
    <mergeCell ref="AL6:AO6"/>
    <mergeCell ref="AP6:AW6"/>
    <mergeCell ref="AX6:AZ6"/>
    <mergeCell ref="C7:D7"/>
    <mergeCell ref="E7:O7"/>
    <mergeCell ref="P7:Q7"/>
    <mergeCell ref="R7:AA7"/>
    <mergeCell ref="AC7:AH7"/>
    <mergeCell ref="AI7:AK7"/>
    <mergeCell ref="AL7:AO7"/>
    <mergeCell ref="C6:D6"/>
    <mergeCell ref="E6:O6"/>
    <mergeCell ref="P6:Q6"/>
    <mergeCell ref="R6:AA6"/>
    <mergeCell ref="AC6:AH6"/>
    <mergeCell ref="AI6:AK6"/>
    <mergeCell ref="AP7:AW7"/>
    <mergeCell ref="AX7:AZ7"/>
    <mergeCell ref="AP4:AW4"/>
    <mergeCell ref="AX4:AZ4"/>
    <mergeCell ref="C5:D5"/>
    <mergeCell ref="E5:G5"/>
    <mergeCell ref="H5:AA5"/>
    <mergeCell ref="AC5:AH5"/>
    <mergeCell ref="AI5:AK5"/>
    <mergeCell ref="AL5:AO5"/>
    <mergeCell ref="AP5:AW5"/>
    <mergeCell ref="AX5:AZ5"/>
    <mergeCell ref="C4:D4"/>
    <mergeCell ref="E4:G4"/>
    <mergeCell ref="H4:AA4"/>
    <mergeCell ref="AC4:AH4"/>
    <mergeCell ref="AI4:AK4"/>
    <mergeCell ref="AL4:AO4"/>
    <mergeCell ref="D1:E1"/>
    <mergeCell ref="M1:S1"/>
    <mergeCell ref="U1:V1"/>
    <mergeCell ref="C2:D2"/>
    <mergeCell ref="E2:I2"/>
    <mergeCell ref="AF2:AZ3"/>
    <mergeCell ref="C3:D3"/>
    <mergeCell ref="E3:U3"/>
    <mergeCell ref="V3:AA3"/>
  </mergeCells>
  <phoneticPr fontId="3"/>
  <printOptions horizontalCentered="1"/>
  <pageMargins left="0.19685039370078741" right="0.19685039370078741" top="0.35433070866141736" bottom="3.937007874015748E-2" header="0.31496062992125984" footer="0.31496062992125984"/>
  <pageSetup paperSize="9" fitToHeight="4"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C5B2C-4B76-4EEC-827E-F043FC738154}">
  <sheetPr>
    <tabColor rgb="FFFFFF00"/>
    <pageSetUpPr fitToPage="1"/>
  </sheetPr>
  <dimension ref="A1:BF111"/>
  <sheetViews>
    <sheetView showGridLines="0" zoomScale="90" zoomScaleNormal="90" workbookViewId="0">
      <selection activeCell="BD6" sqref="BD6"/>
    </sheetView>
  </sheetViews>
  <sheetFormatPr defaultColWidth="9.25" defaultRowHeight="13.5"/>
  <cols>
    <col min="1" max="2" width="2.75" style="134" customWidth="1"/>
    <col min="3" max="3" width="3.5" style="134" customWidth="1"/>
    <col min="4" max="27" width="2.75" style="134" customWidth="1"/>
    <col min="28" max="28" width="3.375" style="134" customWidth="1"/>
    <col min="29" max="55" width="2.75" style="134" customWidth="1"/>
    <col min="56" max="16384" width="9.25" style="134"/>
  </cols>
  <sheetData>
    <row r="1" spans="1:58" ht="18.75" customHeight="1" thickTop="1" thickBot="1">
      <c r="A1" s="129"/>
      <c r="B1" s="129"/>
      <c r="C1" s="129"/>
      <c r="D1" s="495" t="s">
        <v>162</v>
      </c>
      <c r="E1" s="495"/>
      <c r="F1" s="130" t="s">
        <v>163</v>
      </c>
      <c r="G1" s="131"/>
      <c r="H1" s="131"/>
      <c r="I1" s="131"/>
      <c r="J1" s="131"/>
      <c r="K1" s="131"/>
      <c r="L1" s="131"/>
      <c r="M1" s="495" t="s">
        <v>164</v>
      </c>
      <c r="N1" s="495"/>
      <c r="O1" s="495"/>
      <c r="P1" s="495"/>
      <c r="Q1" s="495"/>
      <c r="R1" s="495"/>
      <c r="S1" s="495"/>
      <c r="T1" s="131"/>
      <c r="U1" s="495" t="s">
        <v>142</v>
      </c>
      <c r="V1" s="495"/>
      <c r="W1" s="130" t="s">
        <v>165</v>
      </c>
      <c r="X1" s="131"/>
      <c r="Y1" s="131"/>
      <c r="Z1" s="131"/>
      <c r="AA1" s="131"/>
      <c r="AB1" s="132"/>
      <c r="AC1" s="131"/>
      <c r="AD1" s="131"/>
      <c r="AE1" s="131"/>
      <c r="AF1" s="131"/>
      <c r="AG1" s="131"/>
      <c r="AH1" s="131"/>
      <c r="AI1" s="131"/>
      <c r="AJ1" s="130" t="s">
        <v>166</v>
      </c>
      <c r="AK1" s="131"/>
      <c r="AL1" s="131"/>
      <c r="AM1" s="131"/>
      <c r="AN1" s="131"/>
      <c r="AO1" s="131"/>
      <c r="AP1" s="131"/>
      <c r="AQ1" s="131"/>
      <c r="AR1" s="133"/>
      <c r="AS1" s="133"/>
      <c r="AT1" s="129"/>
      <c r="AU1" s="129"/>
      <c r="AV1" s="129"/>
      <c r="AW1" s="129"/>
      <c r="AX1" s="129"/>
      <c r="AY1" s="129"/>
      <c r="AZ1" s="129"/>
      <c r="BA1" s="129"/>
      <c r="BB1" s="129"/>
      <c r="BD1" s="795" t="s">
        <v>239</v>
      </c>
      <c r="BE1" s="796"/>
      <c r="BF1" s="797"/>
    </row>
    <row r="2" spans="1:58" ht="61.5" customHeight="1" thickBot="1">
      <c r="A2" s="129"/>
      <c r="B2" s="129"/>
      <c r="C2" s="496" t="s">
        <v>167</v>
      </c>
      <c r="D2" s="497"/>
      <c r="E2" s="498" t="s">
        <v>168</v>
      </c>
      <c r="F2" s="498"/>
      <c r="G2" s="498"/>
      <c r="H2" s="498"/>
      <c r="I2" s="498"/>
      <c r="J2" s="135" t="s">
        <v>169</v>
      </c>
      <c r="K2" s="136" t="s">
        <v>170</v>
      </c>
      <c r="L2" s="136" t="s">
        <v>171</v>
      </c>
      <c r="M2" s="136" t="s">
        <v>172</v>
      </c>
      <c r="N2" s="136" t="s">
        <v>173</v>
      </c>
      <c r="O2" s="136" t="s">
        <v>174</v>
      </c>
      <c r="P2" s="136" t="s">
        <v>175</v>
      </c>
      <c r="Q2" s="136" t="s">
        <v>176</v>
      </c>
      <c r="R2" s="136" t="s">
        <v>177</v>
      </c>
      <c r="S2" s="136" t="s">
        <v>178</v>
      </c>
      <c r="T2" s="136" t="s">
        <v>179</v>
      </c>
      <c r="U2" s="136" t="s">
        <v>180</v>
      </c>
      <c r="V2" s="136" t="s">
        <v>181</v>
      </c>
      <c r="W2" s="136" t="s">
        <v>182</v>
      </c>
      <c r="X2" s="136" t="s">
        <v>140</v>
      </c>
      <c r="Y2" s="136" t="s">
        <v>139</v>
      </c>
      <c r="Z2" s="136" t="s">
        <v>138</v>
      </c>
      <c r="AA2" s="136" t="s">
        <v>133</v>
      </c>
      <c r="AB2" s="136" t="s">
        <v>134</v>
      </c>
      <c r="AC2" s="136" t="s">
        <v>135</v>
      </c>
      <c r="AD2" s="136" t="s">
        <v>136</v>
      </c>
      <c r="AE2" s="137" t="s">
        <v>137</v>
      </c>
      <c r="AF2" s="499" t="s">
        <v>183</v>
      </c>
      <c r="AG2" s="500"/>
      <c r="AH2" s="500"/>
      <c r="AI2" s="500"/>
      <c r="AJ2" s="500"/>
      <c r="AK2" s="500"/>
      <c r="AL2" s="500"/>
      <c r="AM2" s="500"/>
      <c r="AN2" s="500"/>
      <c r="AO2" s="500"/>
      <c r="AP2" s="500"/>
      <c r="AQ2" s="500"/>
      <c r="AR2" s="500"/>
      <c r="AS2" s="500"/>
      <c r="AT2" s="500"/>
      <c r="AU2" s="500"/>
      <c r="AV2" s="500"/>
      <c r="AW2" s="500"/>
      <c r="AX2" s="500"/>
      <c r="AY2" s="500"/>
      <c r="AZ2" s="501"/>
    </row>
    <row r="3" spans="1:58" ht="27" customHeight="1" thickBot="1">
      <c r="A3" s="133"/>
      <c r="B3" s="133"/>
      <c r="C3" s="505" t="s">
        <v>17</v>
      </c>
      <c r="D3" s="506"/>
      <c r="E3" s="507" t="str">
        <f>①日ソ登録選手入力!C$5&amp;""</f>
        <v/>
      </c>
      <c r="F3" s="507"/>
      <c r="G3" s="507"/>
      <c r="H3" s="507"/>
      <c r="I3" s="507"/>
      <c r="J3" s="507"/>
      <c r="K3" s="507"/>
      <c r="L3" s="507"/>
      <c r="M3" s="507"/>
      <c r="N3" s="507"/>
      <c r="O3" s="507"/>
      <c r="P3" s="507"/>
      <c r="Q3" s="507"/>
      <c r="R3" s="507"/>
      <c r="S3" s="507"/>
      <c r="T3" s="507"/>
      <c r="U3" s="507"/>
      <c r="V3" s="508" t="s">
        <v>184</v>
      </c>
      <c r="W3" s="508"/>
      <c r="X3" s="508"/>
      <c r="Y3" s="508"/>
      <c r="Z3" s="508"/>
      <c r="AA3" s="508"/>
      <c r="AB3" s="138" t="s">
        <v>185</v>
      </c>
      <c r="AC3" s="138" t="str">
        <f>COUNTA(①日ソ登録選手入力!$D$33:$D$79,①日ソ登録選手入力!$D$17:$D$19)&amp;""</f>
        <v>0</v>
      </c>
      <c r="AD3" s="138" t="s">
        <v>186</v>
      </c>
      <c r="AE3" s="139"/>
      <c r="AF3" s="502"/>
      <c r="AG3" s="503"/>
      <c r="AH3" s="503"/>
      <c r="AI3" s="503"/>
      <c r="AJ3" s="503"/>
      <c r="AK3" s="503"/>
      <c r="AL3" s="503"/>
      <c r="AM3" s="503"/>
      <c r="AN3" s="503"/>
      <c r="AO3" s="503"/>
      <c r="AP3" s="503"/>
      <c r="AQ3" s="503"/>
      <c r="AR3" s="503"/>
      <c r="AS3" s="503"/>
      <c r="AT3" s="503"/>
      <c r="AU3" s="503"/>
      <c r="AV3" s="503"/>
      <c r="AW3" s="503"/>
      <c r="AX3" s="503"/>
      <c r="AY3" s="503"/>
      <c r="AZ3" s="504"/>
    </row>
    <row r="4" spans="1:58" ht="27" customHeight="1">
      <c r="A4" s="133"/>
      <c r="B4" s="133"/>
      <c r="C4" s="526" t="s">
        <v>187</v>
      </c>
      <c r="D4" s="527"/>
      <c r="E4" s="528" t="str">
        <f>①日ソ登録選手入力!C$6&amp;""</f>
        <v/>
      </c>
      <c r="F4" s="529"/>
      <c r="G4" s="530"/>
      <c r="H4" s="531" t="str">
        <f>①日ソ登録選手入力!C$7&amp;""</f>
        <v/>
      </c>
      <c r="I4" s="531"/>
      <c r="J4" s="531"/>
      <c r="K4" s="531"/>
      <c r="L4" s="531"/>
      <c r="M4" s="531"/>
      <c r="N4" s="531"/>
      <c r="O4" s="531"/>
      <c r="P4" s="531"/>
      <c r="Q4" s="531"/>
      <c r="R4" s="531"/>
      <c r="S4" s="531"/>
      <c r="T4" s="531"/>
      <c r="U4" s="531"/>
      <c r="V4" s="531"/>
      <c r="W4" s="531"/>
      <c r="X4" s="531"/>
      <c r="Y4" s="531"/>
      <c r="Z4" s="531"/>
      <c r="AA4" s="532"/>
      <c r="AB4" s="140" t="s">
        <v>33</v>
      </c>
      <c r="AC4" s="509" t="s">
        <v>188</v>
      </c>
      <c r="AD4" s="509"/>
      <c r="AE4" s="509"/>
      <c r="AF4" s="509"/>
      <c r="AG4" s="509"/>
      <c r="AH4" s="509"/>
      <c r="AI4" s="509" t="s">
        <v>189</v>
      </c>
      <c r="AJ4" s="509"/>
      <c r="AK4" s="509"/>
      <c r="AL4" s="533" t="s">
        <v>190</v>
      </c>
      <c r="AM4" s="534"/>
      <c r="AN4" s="534"/>
      <c r="AO4" s="534"/>
      <c r="AP4" s="509" t="s">
        <v>191</v>
      </c>
      <c r="AQ4" s="509"/>
      <c r="AR4" s="509"/>
      <c r="AS4" s="509"/>
      <c r="AT4" s="509"/>
      <c r="AU4" s="509"/>
      <c r="AV4" s="509"/>
      <c r="AW4" s="509"/>
      <c r="AX4" s="509" t="s">
        <v>192</v>
      </c>
      <c r="AY4" s="509"/>
      <c r="AZ4" s="510"/>
    </row>
    <row r="5" spans="1:58" ht="27" customHeight="1">
      <c r="A5" s="133"/>
      <c r="B5" s="133"/>
      <c r="C5" s="511" t="s">
        <v>193</v>
      </c>
      <c r="D5" s="512"/>
      <c r="E5" s="513" t="str">
        <f>①日ソ登録選手入力!C$10&amp;""</f>
        <v/>
      </c>
      <c r="F5" s="514"/>
      <c r="G5" s="515"/>
      <c r="H5" s="516" t="str">
        <f>①日ソ登録選手入力!C$11&amp;""</f>
        <v/>
      </c>
      <c r="I5" s="516"/>
      <c r="J5" s="516"/>
      <c r="K5" s="516"/>
      <c r="L5" s="516"/>
      <c r="M5" s="516"/>
      <c r="N5" s="516"/>
      <c r="O5" s="516"/>
      <c r="P5" s="516"/>
      <c r="Q5" s="516"/>
      <c r="R5" s="516"/>
      <c r="S5" s="516"/>
      <c r="T5" s="516"/>
      <c r="U5" s="516"/>
      <c r="V5" s="516"/>
      <c r="W5" s="516"/>
      <c r="X5" s="516"/>
      <c r="Y5" s="516"/>
      <c r="Z5" s="516"/>
      <c r="AA5" s="516"/>
      <c r="AB5" s="188" t="str">
        <f>①日ソ登録選手入力!C$66&amp;""</f>
        <v/>
      </c>
      <c r="AC5" s="517" t="str">
        <f>①日ソ登録選手入力!S$66&amp;""</f>
        <v>　</v>
      </c>
      <c r="AD5" s="518"/>
      <c r="AE5" s="518"/>
      <c r="AF5" s="518"/>
      <c r="AG5" s="518"/>
      <c r="AH5" s="519"/>
      <c r="AI5" s="520" t="str">
        <f>IF(①日ソ登録選手入力!J$66="","",①日ソ登録選手入力!U$66)</f>
        <v/>
      </c>
      <c r="AJ5" s="520"/>
      <c r="AK5" s="520"/>
      <c r="AL5" s="521" t="str">
        <f>①日ソ登録選手入力!K$66&amp;""</f>
        <v/>
      </c>
      <c r="AM5" s="521"/>
      <c r="AN5" s="521"/>
      <c r="AO5" s="521"/>
      <c r="AP5" s="522" t="str">
        <f>①日ソ登録選手入力!L$66&amp;""</f>
        <v/>
      </c>
      <c r="AQ5" s="522"/>
      <c r="AR5" s="522"/>
      <c r="AS5" s="522"/>
      <c r="AT5" s="522"/>
      <c r="AU5" s="522"/>
      <c r="AV5" s="522"/>
      <c r="AW5" s="522"/>
      <c r="AX5" s="523" t="str">
        <f>①日ソ登録選手入力!N$66&amp;""</f>
        <v/>
      </c>
      <c r="AY5" s="524"/>
      <c r="AZ5" s="525"/>
    </row>
    <row r="6" spans="1:58" ht="27" customHeight="1">
      <c r="A6" s="133"/>
      <c r="B6" s="133"/>
      <c r="C6" s="542" t="s">
        <v>194</v>
      </c>
      <c r="D6" s="543"/>
      <c r="E6" s="544" t="str">
        <f>①日ソ登録選手入力!C$9&amp;""</f>
        <v/>
      </c>
      <c r="F6" s="545"/>
      <c r="G6" s="545"/>
      <c r="H6" s="545"/>
      <c r="I6" s="545"/>
      <c r="J6" s="545"/>
      <c r="K6" s="545"/>
      <c r="L6" s="545"/>
      <c r="M6" s="545"/>
      <c r="N6" s="545"/>
      <c r="O6" s="546"/>
      <c r="P6" s="547" t="s">
        <v>25</v>
      </c>
      <c r="Q6" s="547"/>
      <c r="R6" s="548" t="str">
        <f>①日ソ登録選手入力!C$12&amp;""</f>
        <v/>
      </c>
      <c r="S6" s="548"/>
      <c r="T6" s="548"/>
      <c r="U6" s="548"/>
      <c r="V6" s="548"/>
      <c r="W6" s="548"/>
      <c r="X6" s="548"/>
      <c r="Y6" s="548"/>
      <c r="Z6" s="548"/>
      <c r="AA6" s="549"/>
      <c r="AB6" s="188" t="str">
        <f>①日ソ登録選手入力!C$67&amp;""</f>
        <v/>
      </c>
      <c r="AC6" s="517" t="str">
        <f>①日ソ登録選手入力!S$67&amp;""</f>
        <v>　</v>
      </c>
      <c r="AD6" s="518"/>
      <c r="AE6" s="518"/>
      <c r="AF6" s="518"/>
      <c r="AG6" s="518"/>
      <c r="AH6" s="519"/>
      <c r="AI6" s="520" t="str">
        <f>IF(①日ソ登録選手入力!J$67="","",①日ソ登録選手入力!U$67)</f>
        <v/>
      </c>
      <c r="AJ6" s="520"/>
      <c r="AK6" s="520"/>
      <c r="AL6" s="521" t="str">
        <f>①日ソ登録選手入力!K$67&amp;""</f>
        <v/>
      </c>
      <c r="AM6" s="521"/>
      <c r="AN6" s="521"/>
      <c r="AO6" s="521"/>
      <c r="AP6" s="522" t="str">
        <f>①日ソ登録選手入力!L$67&amp;""</f>
        <v/>
      </c>
      <c r="AQ6" s="522"/>
      <c r="AR6" s="522"/>
      <c r="AS6" s="522"/>
      <c r="AT6" s="522"/>
      <c r="AU6" s="522"/>
      <c r="AV6" s="522"/>
      <c r="AW6" s="522"/>
      <c r="AX6" s="523" t="str">
        <f>①日ソ登録選手入力!N$67&amp;""</f>
        <v/>
      </c>
      <c r="AY6" s="524"/>
      <c r="AZ6" s="525"/>
    </row>
    <row r="7" spans="1:58" ht="27" customHeight="1" thickBot="1">
      <c r="A7" s="133"/>
      <c r="B7" s="133"/>
      <c r="C7" s="535" t="s">
        <v>195</v>
      </c>
      <c r="D7" s="536"/>
      <c r="E7" s="537" t="str">
        <f>①日ソ登録選手入力!C$8&amp;""</f>
        <v/>
      </c>
      <c r="F7" s="537"/>
      <c r="G7" s="537"/>
      <c r="H7" s="537"/>
      <c r="I7" s="537"/>
      <c r="J7" s="537"/>
      <c r="K7" s="537"/>
      <c r="L7" s="537"/>
      <c r="M7" s="537"/>
      <c r="N7" s="537"/>
      <c r="O7" s="537"/>
      <c r="P7" s="538" t="s">
        <v>196</v>
      </c>
      <c r="Q7" s="536"/>
      <c r="R7" s="539" t="str">
        <f>①日ソ登録選手入力!P$20&amp;""</f>
        <v xml:space="preserve"> </v>
      </c>
      <c r="S7" s="540"/>
      <c r="T7" s="540"/>
      <c r="U7" s="540"/>
      <c r="V7" s="540"/>
      <c r="W7" s="540"/>
      <c r="X7" s="540"/>
      <c r="Y7" s="540"/>
      <c r="Z7" s="540"/>
      <c r="AA7" s="541"/>
      <c r="AB7" s="188" t="str">
        <f>①日ソ登録選手入力!C$68&amp;""</f>
        <v/>
      </c>
      <c r="AC7" s="517" t="str">
        <f>①日ソ登録選手入力!S$68&amp;""</f>
        <v>　</v>
      </c>
      <c r="AD7" s="518"/>
      <c r="AE7" s="518"/>
      <c r="AF7" s="518"/>
      <c r="AG7" s="518"/>
      <c r="AH7" s="519"/>
      <c r="AI7" s="520" t="str">
        <f>IF(①日ソ登録選手入力!J$68="","",①日ソ登録選手入力!U$68)</f>
        <v/>
      </c>
      <c r="AJ7" s="520"/>
      <c r="AK7" s="520"/>
      <c r="AL7" s="521" t="str">
        <f>①日ソ登録選手入力!K$68&amp;""</f>
        <v/>
      </c>
      <c r="AM7" s="521"/>
      <c r="AN7" s="521"/>
      <c r="AO7" s="521"/>
      <c r="AP7" s="522" t="str">
        <f>①日ソ登録選手入力!L$68&amp;""</f>
        <v/>
      </c>
      <c r="AQ7" s="522"/>
      <c r="AR7" s="522"/>
      <c r="AS7" s="522"/>
      <c r="AT7" s="522"/>
      <c r="AU7" s="522"/>
      <c r="AV7" s="522"/>
      <c r="AW7" s="522"/>
      <c r="AX7" s="523" t="str">
        <f>①日ソ登録選手入力!N$68&amp;""</f>
        <v/>
      </c>
      <c r="AY7" s="524"/>
      <c r="AZ7" s="525"/>
    </row>
    <row r="8" spans="1:58" ht="27" customHeight="1">
      <c r="A8" s="133"/>
      <c r="B8" s="133"/>
      <c r="C8" s="196" t="s">
        <v>33</v>
      </c>
      <c r="D8" s="556" t="s">
        <v>188</v>
      </c>
      <c r="E8" s="556"/>
      <c r="F8" s="556"/>
      <c r="G8" s="556"/>
      <c r="H8" s="556"/>
      <c r="I8" s="556"/>
      <c r="J8" s="556" t="s">
        <v>189</v>
      </c>
      <c r="K8" s="556"/>
      <c r="L8" s="556"/>
      <c r="M8" s="557" t="s">
        <v>190</v>
      </c>
      <c r="N8" s="558"/>
      <c r="O8" s="558"/>
      <c r="P8" s="558"/>
      <c r="Q8" s="556" t="s">
        <v>197</v>
      </c>
      <c r="R8" s="556"/>
      <c r="S8" s="556"/>
      <c r="T8" s="556"/>
      <c r="U8" s="556"/>
      <c r="V8" s="556"/>
      <c r="W8" s="556"/>
      <c r="X8" s="556"/>
      <c r="Y8" s="556" t="s">
        <v>192</v>
      </c>
      <c r="Z8" s="556"/>
      <c r="AA8" s="559"/>
      <c r="AB8" s="188" t="str">
        <f>①日ソ登録選手入力!C$69&amp;""</f>
        <v/>
      </c>
      <c r="AC8" s="517" t="str">
        <f>①日ソ登録選手入力!S$69&amp;""</f>
        <v>　</v>
      </c>
      <c r="AD8" s="518"/>
      <c r="AE8" s="518"/>
      <c r="AF8" s="518"/>
      <c r="AG8" s="518"/>
      <c r="AH8" s="519"/>
      <c r="AI8" s="520" t="str">
        <f>IF(①日ソ登録選手入力!J$69="","",①日ソ登録選手入力!U$69)</f>
        <v/>
      </c>
      <c r="AJ8" s="520"/>
      <c r="AK8" s="520"/>
      <c r="AL8" s="521" t="str">
        <f>①日ソ登録選手入力!K$69&amp;""</f>
        <v/>
      </c>
      <c r="AM8" s="521"/>
      <c r="AN8" s="521"/>
      <c r="AO8" s="521"/>
      <c r="AP8" s="522" t="str">
        <f>①日ソ登録選手入力!L$69&amp;""</f>
        <v/>
      </c>
      <c r="AQ8" s="522"/>
      <c r="AR8" s="522"/>
      <c r="AS8" s="522"/>
      <c r="AT8" s="522"/>
      <c r="AU8" s="522"/>
      <c r="AV8" s="522"/>
      <c r="AW8" s="522"/>
      <c r="AX8" s="523" t="str">
        <f>①日ソ登録選手入力!N$69&amp;""</f>
        <v/>
      </c>
      <c r="AY8" s="524"/>
      <c r="AZ8" s="525"/>
    </row>
    <row r="9" spans="1:58" ht="27" customHeight="1">
      <c r="A9" s="550" t="s">
        <v>97</v>
      </c>
      <c r="B9" s="551"/>
      <c r="C9" s="185"/>
      <c r="D9" s="517"/>
      <c r="E9" s="518"/>
      <c r="F9" s="518"/>
      <c r="G9" s="518"/>
      <c r="H9" s="518"/>
      <c r="I9" s="519"/>
      <c r="J9" s="520"/>
      <c r="K9" s="520"/>
      <c r="L9" s="520"/>
      <c r="M9" s="521"/>
      <c r="N9" s="521"/>
      <c r="O9" s="521"/>
      <c r="P9" s="521"/>
      <c r="Q9" s="522"/>
      <c r="R9" s="522"/>
      <c r="S9" s="522"/>
      <c r="T9" s="522"/>
      <c r="U9" s="522"/>
      <c r="V9" s="522"/>
      <c r="W9" s="522"/>
      <c r="X9" s="522"/>
      <c r="Y9" s="523"/>
      <c r="Z9" s="524"/>
      <c r="AA9" s="552"/>
      <c r="AB9" s="188" t="str">
        <f>①日ソ登録選手入力!C$70&amp;""</f>
        <v/>
      </c>
      <c r="AC9" s="517" t="str">
        <f>①日ソ登録選手入力!S$70&amp;""</f>
        <v>　</v>
      </c>
      <c r="AD9" s="518"/>
      <c r="AE9" s="518"/>
      <c r="AF9" s="518"/>
      <c r="AG9" s="518"/>
      <c r="AH9" s="519"/>
      <c r="AI9" s="520" t="str">
        <f>IF(①日ソ登録選手入力!J$70="","",①日ソ登録選手入力!U$70)</f>
        <v/>
      </c>
      <c r="AJ9" s="520"/>
      <c r="AK9" s="520"/>
      <c r="AL9" s="521" t="str">
        <f>①日ソ登録選手入力!K$70&amp;""</f>
        <v/>
      </c>
      <c r="AM9" s="521"/>
      <c r="AN9" s="521"/>
      <c r="AO9" s="521"/>
      <c r="AP9" s="522" t="str">
        <f>①日ソ登録選手入力!L$70&amp;""</f>
        <v/>
      </c>
      <c r="AQ9" s="522"/>
      <c r="AR9" s="522"/>
      <c r="AS9" s="522"/>
      <c r="AT9" s="522"/>
      <c r="AU9" s="522"/>
      <c r="AV9" s="522"/>
      <c r="AW9" s="522"/>
      <c r="AX9" s="523" t="str">
        <f>①日ソ登録選手入力!N$70&amp;""</f>
        <v/>
      </c>
      <c r="AY9" s="524"/>
      <c r="AZ9" s="525"/>
    </row>
    <row r="10" spans="1:58" ht="27" customHeight="1">
      <c r="A10" s="548" t="s">
        <v>96</v>
      </c>
      <c r="B10" s="560"/>
      <c r="C10" s="185"/>
      <c r="D10" s="517"/>
      <c r="E10" s="518"/>
      <c r="F10" s="518"/>
      <c r="G10" s="518"/>
      <c r="H10" s="518"/>
      <c r="I10" s="519"/>
      <c r="J10" s="520"/>
      <c r="K10" s="520"/>
      <c r="L10" s="520"/>
      <c r="M10" s="521"/>
      <c r="N10" s="521"/>
      <c r="O10" s="521"/>
      <c r="P10" s="521"/>
      <c r="Q10" s="522"/>
      <c r="R10" s="522"/>
      <c r="S10" s="522"/>
      <c r="T10" s="522"/>
      <c r="U10" s="522"/>
      <c r="V10" s="522"/>
      <c r="W10" s="522"/>
      <c r="X10" s="522"/>
      <c r="Y10" s="523"/>
      <c r="Z10" s="524"/>
      <c r="AA10" s="552"/>
      <c r="AB10" s="188" t="str">
        <f>①日ソ登録選手入力!C$71&amp;""</f>
        <v/>
      </c>
      <c r="AC10" s="517" t="str">
        <f>①日ソ登録選手入力!S$71&amp;""</f>
        <v>　</v>
      </c>
      <c r="AD10" s="518"/>
      <c r="AE10" s="518"/>
      <c r="AF10" s="518"/>
      <c r="AG10" s="518"/>
      <c r="AH10" s="519"/>
      <c r="AI10" s="520" t="str">
        <f>IF(①日ソ登録選手入力!J$71="","",①日ソ登録選手入力!U$71)</f>
        <v/>
      </c>
      <c r="AJ10" s="520"/>
      <c r="AK10" s="520"/>
      <c r="AL10" s="521" t="str">
        <f>①日ソ登録選手入力!K$71&amp;""</f>
        <v/>
      </c>
      <c r="AM10" s="521"/>
      <c r="AN10" s="521"/>
      <c r="AO10" s="521"/>
      <c r="AP10" s="522" t="str">
        <f>①日ソ登録選手入力!L$71&amp;""</f>
        <v/>
      </c>
      <c r="AQ10" s="522"/>
      <c r="AR10" s="522"/>
      <c r="AS10" s="522"/>
      <c r="AT10" s="522"/>
      <c r="AU10" s="522"/>
      <c r="AV10" s="522"/>
      <c r="AW10" s="522"/>
      <c r="AX10" s="523" t="str">
        <f>①日ソ登録選手入力!N$71&amp;""</f>
        <v/>
      </c>
      <c r="AY10" s="524"/>
      <c r="AZ10" s="525"/>
    </row>
    <row r="11" spans="1:58" ht="27" customHeight="1">
      <c r="A11" s="548" t="s">
        <v>96</v>
      </c>
      <c r="B11" s="560"/>
      <c r="C11" s="185"/>
      <c r="D11" s="517"/>
      <c r="E11" s="518"/>
      <c r="F11" s="518"/>
      <c r="G11" s="518"/>
      <c r="H11" s="518"/>
      <c r="I11" s="519"/>
      <c r="J11" s="520"/>
      <c r="K11" s="520"/>
      <c r="L11" s="520"/>
      <c r="M11" s="521"/>
      <c r="N11" s="521"/>
      <c r="O11" s="521"/>
      <c r="P11" s="521"/>
      <c r="Q11" s="522"/>
      <c r="R11" s="522"/>
      <c r="S11" s="522"/>
      <c r="T11" s="522"/>
      <c r="U11" s="522"/>
      <c r="V11" s="522"/>
      <c r="W11" s="522"/>
      <c r="X11" s="522"/>
      <c r="Y11" s="523"/>
      <c r="Z11" s="524"/>
      <c r="AA11" s="552"/>
      <c r="AB11" s="188" t="str">
        <f>①日ソ登録選手入力!C$72&amp;""</f>
        <v/>
      </c>
      <c r="AC11" s="517" t="str">
        <f>①日ソ登録選手入力!S$72&amp;""</f>
        <v>　</v>
      </c>
      <c r="AD11" s="518"/>
      <c r="AE11" s="518"/>
      <c r="AF11" s="518"/>
      <c r="AG11" s="518"/>
      <c r="AH11" s="519"/>
      <c r="AI11" s="520" t="str">
        <f>IF(①日ソ登録選手入力!J$72="","",①日ソ登録選手入力!U$72)</f>
        <v/>
      </c>
      <c r="AJ11" s="520"/>
      <c r="AK11" s="520"/>
      <c r="AL11" s="521" t="str">
        <f>①日ソ登録選手入力!K$72&amp;""</f>
        <v/>
      </c>
      <c r="AM11" s="521"/>
      <c r="AN11" s="521"/>
      <c r="AO11" s="521"/>
      <c r="AP11" s="522" t="str">
        <f>①日ソ登録選手入力!L$72&amp;""</f>
        <v/>
      </c>
      <c r="AQ11" s="522"/>
      <c r="AR11" s="522"/>
      <c r="AS11" s="522"/>
      <c r="AT11" s="522"/>
      <c r="AU11" s="522"/>
      <c r="AV11" s="522"/>
      <c r="AW11" s="522"/>
      <c r="AX11" s="523" t="str">
        <f>①日ソ登録選手入力!N$72&amp;""</f>
        <v/>
      </c>
      <c r="AY11" s="524"/>
      <c r="AZ11" s="525"/>
    </row>
    <row r="12" spans="1:58" ht="27" customHeight="1">
      <c r="A12" s="550" t="s">
        <v>198</v>
      </c>
      <c r="B12" s="551"/>
      <c r="C12" s="185"/>
      <c r="D12" s="517"/>
      <c r="E12" s="518"/>
      <c r="F12" s="518"/>
      <c r="G12" s="518"/>
      <c r="H12" s="518"/>
      <c r="I12" s="519"/>
      <c r="J12" s="520"/>
      <c r="K12" s="520"/>
      <c r="L12" s="520"/>
      <c r="M12" s="521"/>
      <c r="N12" s="521"/>
      <c r="O12" s="521"/>
      <c r="P12" s="521"/>
      <c r="Q12" s="522"/>
      <c r="R12" s="522"/>
      <c r="S12" s="522"/>
      <c r="T12" s="522"/>
      <c r="U12" s="522"/>
      <c r="V12" s="522"/>
      <c r="W12" s="522"/>
      <c r="X12" s="522"/>
      <c r="Y12" s="523"/>
      <c r="Z12" s="524"/>
      <c r="AA12" s="552"/>
      <c r="AB12" s="188" t="str">
        <f>①日ソ登録選手入力!C$73&amp;""</f>
        <v/>
      </c>
      <c r="AC12" s="517" t="str">
        <f>①日ソ登録選手入力!S$73&amp;""</f>
        <v>　</v>
      </c>
      <c r="AD12" s="518"/>
      <c r="AE12" s="518"/>
      <c r="AF12" s="518"/>
      <c r="AG12" s="518"/>
      <c r="AH12" s="519"/>
      <c r="AI12" s="520" t="str">
        <f>IF(①日ソ登録選手入力!J$73="","",①日ソ登録選手入力!U$73)</f>
        <v/>
      </c>
      <c r="AJ12" s="520"/>
      <c r="AK12" s="520"/>
      <c r="AL12" s="521" t="str">
        <f>①日ソ登録選手入力!K$73&amp;""</f>
        <v/>
      </c>
      <c r="AM12" s="521"/>
      <c r="AN12" s="521"/>
      <c r="AO12" s="521"/>
      <c r="AP12" s="522" t="str">
        <f>①日ソ登録選手入力!L$73&amp;""</f>
        <v/>
      </c>
      <c r="AQ12" s="522"/>
      <c r="AR12" s="522"/>
      <c r="AS12" s="522"/>
      <c r="AT12" s="522"/>
      <c r="AU12" s="522"/>
      <c r="AV12" s="522"/>
      <c r="AW12" s="522"/>
      <c r="AX12" s="523" t="str">
        <f>①日ソ登録選手入力!N$73&amp;""</f>
        <v/>
      </c>
      <c r="AY12" s="524"/>
      <c r="AZ12" s="525"/>
    </row>
    <row r="13" spans="1:58" ht="27" customHeight="1">
      <c r="A13" s="133"/>
      <c r="B13" s="133"/>
      <c r="C13" s="185" t="str">
        <f>①日ソ登録選手入力!C$58&amp;""</f>
        <v/>
      </c>
      <c r="D13" s="517" t="str">
        <f>①日ソ登録選手入力!S$58&amp;""</f>
        <v>　</v>
      </c>
      <c r="E13" s="518"/>
      <c r="F13" s="518"/>
      <c r="G13" s="518"/>
      <c r="H13" s="518"/>
      <c r="I13" s="519"/>
      <c r="J13" s="520" t="str">
        <f>IF(①日ソ登録選手入力!J$58="","",①日ソ登録選手入力!U$58)</f>
        <v/>
      </c>
      <c r="K13" s="520"/>
      <c r="L13" s="520"/>
      <c r="M13" s="561" t="str">
        <f>①日ソ登録選手入力!K$58&amp;""</f>
        <v/>
      </c>
      <c r="N13" s="562"/>
      <c r="O13" s="562"/>
      <c r="P13" s="563"/>
      <c r="Q13" s="522" t="str">
        <f>①日ソ登録選手入力!L$58&amp;""</f>
        <v/>
      </c>
      <c r="R13" s="522"/>
      <c r="S13" s="522"/>
      <c r="T13" s="522"/>
      <c r="U13" s="522"/>
      <c r="V13" s="522"/>
      <c r="W13" s="522"/>
      <c r="X13" s="522"/>
      <c r="Y13" s="523" t="str">
        <f>①日ソ登録選手入力!N$58&amp;""</f>
        <v/>
      </c>
      <c r="Z13" s="524"/>
      <c r="AA13" s="552"/>
      <c r="AB13" s="188" t="str">
        <f>①日ソ登録選手入力!C$74&amp;""</f>
        <v/>
      </c>
      <c r="AC13" s="517" t="str">
        <f>①日ソ登録選手入力!S$74&amp;""</f>
        <v>　</v>
      </c>
      <c r="AD13" s="518"/>
      <c r="AE13" s="518"/>
      <c r="AF13" s="518"/>
      <c r="AG13" s="518"/>
      <c r="AH13" s="519"/>
      <c r="AI13" s="520" t="str">
        <f>IF(①日ソ登録選手入力!J$74="","",①日ソ登録選手入力!U$74)</f>
        <v/>
      </c>
      <c r="AJ13" s="520"/>
      <c r="AK13" s="520"/>
      <c r="AL13" s="521" t="str">
        <f>①日ソ登録選手入力!K$74&amp;""</f>
        <v/>
      </c>
      <c r="AM13" s="521"/>
      <c r="AN13" s="521"/>
      <c r="AO13" s="521"/>
      <c r="AP13" s="522" t="str">
        <f>①日ソ登録選手入力!L$74&amp;""</f>
        <v/>
      </c>
      <c r="AQ13" s="522"/>
      <c r="AR13" s="522"/>
      <c r="AS13" s="522"/>
      <c r="AT13" s="522"/>
      <c r="AU13" s="522"/>
      <c r="AV13" s="522"/>
      <c r="AW13" s="522"/>
      <c r="AX13" s="523" t="str">
        <f>①日ソ登録選手入力!N$74&amp;""</f>
        <v/>
      </c>
      <c r="AY13" s="524"/>
      <c r="AZ13" s="525"/>
    </row>
    <row r="14" spans="1:58" ht="27" customHeight="1">
      <c r="A14" s="133"/>
      <c r="B14" s="133"/>
      <c r="C14" s="185" t="str">
        <f>①日ソ登録選手入力!C$59&amp;""</f>
        <v/>
      </c>
      <c r="D14" s="517" t="str">
        <f>①日ソ登録選手入力!S$59&amp;""</f>
        <v>　</v>
      </c>
      <c r="E14" s="518"/>
      <c r="F14" s="518"/>
      <c r="G14" s="518"/>
      <c r="H14" s="518"/>
      <c r="I14" s="519"/>
      <c r="J14" s="520" t="str">
        <f>IF(①日ソ登録選手入力!J$59="","",①日ソ登録選手入力!U$59)</f>
        <v/>
      </c>
      <c r="K14" s="520"/>
      <c r="L14" s="520"/>
      <c r="M14" s="561" t="str">
        <f>①日ソ登録選手入力!K$59&amp;""</f>
        <v/>
      </c>
      <c r="N14" s="562"/>
      <c r="O14" s="562"/>
      <c r="P14" s="563"/>
      <c r="Q14" s="522" t="str">
        <f>①日ソ登録選手入力!L$59&amp;""</f>
        <v/>
      </c>
      <c r="R14" s="522"/>
      <c r="S14" s="522"/>
      <c r="T14" s="522"/>
      <c r="U14" s="522"/>
      <c r="V14" s="522"/>
      <c r="W14" s="522"/>
      <c r="X14" s="522"/>
      <c r="Y14" s="523" t="str">
        <f>①日ソ登録選手入力!N$59&amp;""</f>
        <v/>
      </c>
      <c r="Z14" s="524"/>
      <c r="AA14" s="552"/>
      <c r="AB14" s="188" t="str">
        <f>①日ソ登録選手入力!C$75&amp;""</f>
        <v/>
      </c>
      <c r="AC14" s="517" t="str">
        <f>①日ソ登録選手入力!S$75&amp;""</f>
        <v>　</v>
      </c>
      <c r="AD14" s="518"/>
      <c r="AE14" s="518"/>
      <c r="AF14" s="518"/>
      <c r="AG14" s="518"/>
      <c r="AH14" s="519"/>
      <c r="AI14" s="520" t="str">
        <f>IF(①日ソ登録選手入力!J$75="","",①日ソ登録選手入力!U$75)</f>
        <v/>
      </c>
      <c r="AJ14" s="520"/>
      <c r="AK14" s="520"/>
      <c r="AL14" s="521" t="str">
        <f>①日ソ登録選手入力!K$75&amp;""</f>
        <v/>
      </c>
      <c r="AM14" s="521"/>
      <c r="AN14" s="521"/>
      <c r="AO14" s="521"/>
      <c r="AP14" s="522" t="str">
        <f>①日ソ登録選手入力!L$75&amp;""</f>
        <v/>
      </c>
      <c r="AQ14" s="522"/>
      <c r="AR14" s="522"/>
      <c r="AS14" s="522"/>
      <c r="AT14" s="522"/>
      <c r="AU14" s="522"/>
      <c r="AV14" s="522"/>
      <c r="AW14" s="522"/>
      <c r="AX14" s="523" t="str">
        <f>①日ソ登録選手入力!N$75&amp;""</f>
        <v/>
      </c>
      <c r="AY14" s="524"/>
      <c r="AZ14" s="525"/>
    </row>
    <row r="15" spans="1:58" ht="27" customHeight="1">
      <c r="A15" s="133"/>
      <c r="B15" s="133"/>
      <c r="C15" s="185" t="str">
        <f>①日ソ登録選手入力!C$60&amp;""</f>
        <v/>
      </c>
      <c r="D15" s="517" t="str">
        <f>①日ソ登録選手入力!S$60&amp;""</f>
        <v>　</v>
      </c>
      <c r="E15" s="518"/>
      <c r="F15" s="518"/>
      <c r="G15" s="518"/>
      <c r="H15" s="518"/>
      <c r="I15" s="519"/>
      <c r="J15" s="520" t="str">
        <f>IF(①日ソ登録選手入力!J$60="","",①日ソ登録選手入力!U$60)</f>
        <v/>
      </c>
      <c r="K15" s="520"/>
      <c r="L15" s="520"/>
      <c r="M15" s="561" t="str">
        <f>①日ソ登録選手入力!K$60&amp;""</f>
        <v/>
      </c>
      <c r="N15" s="562"/>
      <c r="O15" s="562"/>
      <c r="P15" s="563"/>
      <c r="Q15" s="522" t="str">
        <f>①日ソ登録選手入力!L$60&amp;""</f>
        <v/>
      </c>
      <c r="R15" s="522"/>
      <c r="S15" s="522"/>
      <c r="T15" s="522"/>
      <c r="U15" s="522"/>
      <c r="V15" s="522"/>
      <c r="W15" s="522"/>
      <c r="X15" s="522"/>
      <c r="Y15" s="523" t="str">
        <f>①日ソ登録選手入力!N$60&amp;""</f>
        <v/>
      </c>
      <c r="Z15" s="524"/>
      <c r="AA15" s="552"/>
      <c r="AB15" s="188" t="str">
        <f>①日ソ登録選手入力!C$76&amp;""</f>
        <v/>
      </c>
      <c r="AC15" s="517" t="str">
        <f>①日ソ登録選手入力!S$76&amp;""</f>
        <v>　</v>
      </c>
      <c r="AD15" s="518"/>
      <c r="AE15" s="518"/>
      <c r="AF15" s="518"/>
      <c r="AG15" s="518"/>
      <c r="AH15" s="519"/>
      <c r="AI15" s="520" t="str">
        <f>IF(①日ソ登録選手入力!J$76="","",①日ソ登録選手入力!U$76)</f>
        <v/>
      </c>
      <c r="AJ15" s="520"/>
      <c r="AK15" s="520"/>
      <c r="AL15" s="521" t="str">
        <f>①日ソ登録選手入力!K$76&amp;""</f>
        <v/>
      </c>
      <c r="AM15" s="521"/>
      <c r="AN15" s="521"/>
      <c r="AO15" s="521"/>
      <c r="AP15" s="522" t="str">
        <f>①日ソ登録選手入力!L$76&amp;""</f>
        <v/>
      </c>
      <c r="AQ15" s="522"/>
      <c r="AR15" s="522"/>
      <c r="AS15" s="522"/>
      <c r="AT15" s="522"/>
      <c r="AU15" s="522"/>
      <c r="AV15" s="522"/>
      <c r="AW15" s="522"/>
      <c r="AX15" s="523" t="str">
        <f>①日ソ登録選手入力!N$76&amp;""</f>
        <v/>
      </c>
      <c r="AY15" s="524"/>
      <c r="AZ15" s="525"/>
    </row>
    <row r="16" spans="1:58" ht="27" customHeight="1">
      <c r="A16" s="133"/>
      <c r="B16" s="133"/>
      <c r="C16" s="185" t="str">
        <f>①日ソ登録選手入力!C$61&amp;""</f>
        <v/>
      </c>
      <c r="D16" s="517" t="str">
        <f>①日ソ登録選手入力!S$61&amp;""</f>
        <v>　</v>
      </c>
      <c r="E16" s="518"/>
      <c r="F16" s="518"/>
      <c r="G16" s="518"/>
      <c r="H16" s="518"/>
      <c r="I16" s="519"/>
      <c r="J16" s="520" t="str">
        <f>IF(①日ソ登録選手入力!J$61="","",①日ソ登録選手入力!U$61)</f>
        <v/>
      </c>
      <c r="K16" s="520"/>
      <c r="L16" s="520"/>
      <c r="M16" s="561" t="str">
        <f>①日ソ登録選手入力!K$61&amp;""</f>
        <v/>
      </c>
      <c r="N16" s="562"/>
      <c r="O16" s="562"/>
      <c r="P16" s="563"/>
      <c r="Q16" s="522" t="str">
        <f>①日ソ登録選手入力!L$61&amp;""</f>
        <v/>
      </c>
      <c r="R16" s="522"/>
      <c r="S16" s="522"/>
      <c r="T16" s="522"/>
      <c r="U16" s="522"/>
      <c r="V16" s="522"/>
      <c r="W16" s="522"/>
      <c r="X16" s="522"/>
      <c r="Y16" s="523" t="str">
        <f>①日ソ登録選手入力!N$61&amp;""</f>
        <v/>
      </c>
      <c r="Z16" s="524"/>
      <c r="AA16" s="552"/>
      <c r="AB16" s="188" t="str">
        <f>①日ソ登録選手入力!C$77&amp;""</f>
        <v/>
      </c>
      <c r="AC16" s="517" t="str">
        <f>①日ソ登録選手入力!S$77&amp;""</f>
        <v>　</v>
      </c>
      <c r="AD16" s="518"/>
      <c r="AE16" s="518"/>
      <c r="AF16" s="518"/>
      <c r="AG16" s="518"/>
      <c r="AH16" s="519"/>
      <c r="AI16" s="520" t="str">
        <f>IF(①日ソ登録選手入力!J$77="","",①日ソ登録選手入力!U$77)</f>
        <v/>
      </c>
      <c r="AJ16" s="520"/>
      <c r="AK16" s="520"/>
      <c r="AL16" s="521" t="str">
        <f>①日ソ登録選手入力!K$77&amp;""</f>
        <v/>
      </c>
      <c r="AM16" s="521"/>
      <c r="AN16" s="521"/>
      <c r="AO16" s="521"/>
      <c r="AP16" s="522" t="str">
        <f>①日ソ登録選手入力!L$77&amp;""</f>
        <v/>
      </c>
      <c r="AQ16" s="522"/>
      <c r="AR16" s="522"/>
      <c r="AS16" s="522"/>
      <c r="AT16" s="522"/>
      <c r="AU16" s="522"/>
      <c r="AV16" s="522"/>
      <c r="AW16" s="522"/>
      <c r="AX16" s="523" t="str">
        <f>①日ソ登録選手入力!N$77&amp;""</f>
        <v/>
      </c>
      <c r="AY16" s="524"/>
      <c r="AZ16" s="525"/>
    </row>
    <row r="17" spans="1:54" ht="27" customHeight="1">
      <c r="A17" s="133"/>
      <c r="B17" s="133"/>
      <c r="C17" s="185" t="str">
        <f>①日ソ登録選手入力!C$62&amp;""</f>
        <v/>
      </c>
      <c r="D17" s="517" t="str">
        <f>①日ソ登録選手入力!S$62&amp;""</f>
        <v>　</v>
      </c>
      <c r="E17" s="518"/>
      <c r="F17" s="518"/>
      <c r="G17" s="518"/>
      <c r="H17" s="518"/>
      <c r="I17" s="519"/>
      <c r="J17" s="520" t="str">
        <f>IF(①日ソ登録選手入力!J$62="","",①日ソ登録選手入力!U$62)</f>
        <v/>
      </c>
      <c r="K17" s="520"/>
      <c r="L17" s="520"/>
      <c r="M17" s="561" t="str">
        <f>①日ソ登録選手入力!K$62&amp;""</f>
        <v/>
      </c>
      <c r="N17" s="562"/>
      <c r="O17" s="562"/>
      <c r="P17" s="563"/>
      <c r="Q17" s="522" t="str">
        <f>①日ソ登録選手入力!L$62&amp;""</f>
        <v/>
      </c>
      <c r="R17" s="522"/>
      <c r="S17" s="522"/>
      <c r="T17" s="522"/>
      <c r="U17" s="522"/>
      <c r="V17" s="522"/>
      <c r="W17" s="522"/>
      <c r="X17" s="522"/>
      <c r="Y17" s="523" t="str">
        <f>①日ソ登録選手入力!N$62&amp;""</f>
        <v/>
      </c>
      <c r="Z17" s="524"/>
      <c r="AA17" s="552"/>
      <c r="AB17" s="188" t="str">
        <f>①日ソ登録選手入力!C$78&amp;""</f>
        <v/>
      </c>
      <c r="AC17" s="517" t="str">
        <f>①日ソ登録選手入力!S$78&amp;""</f>
        <v>　</v>
      </c>
      <c r="AD17" s="518"/>
      <c r="AE17" s="518"/>
      <c r="AF17" s="518"/>
      <c r="AG17" s="518"/>
      <c r="AH17" s="519"/>
      <c r="AI17" s="520" t="str">
        <f>IF(①日ソ登録選手入力!J$78="","",①日ソ登録選手入力!U$78)</f>
        <v/>
      </c>
      <c r="AJ17" s="520"/>
      <c r="AK17" s="520"/>
      <c r="AL17" s="521" t="str">
        <f>①日ソ登録選手入力!K$78&amp;""</f>
        <v/>
      </c>
      <c r="AM17" s="521"/>
      <c r="AN17" s="521"/>
      <c r="AO17" s="521"/>
      <c r="AP17" s="522" t="str">
        <f>①日ソ登録選手入力!L$78&amp;""</f>
        <v/>
      </c>
      <c r="AQ17" s="522"/>
      <c r="AR17" s="522"/>
      <c r="AS17" s="522"/>
      <c r="AT17" s="522"/>
      <c r="AU17" s="522"/>
      <c r="AV17" s="522"/>
      <c r="AW17" s="522"/>
      <c r="AX17" s="523" t="str">
        <f>①日ソ登録選手入力!N$78&amp;""</f>
        <v/>
      </c>
      <c r="AY17" s="524"/>
      <c r="AZ17" s="525"/>
    </row>
    <row r="18" spans="1:54" ht="27" customHeight="1">
      <c r="A18" s="133"/>
      <c r="B18" s="133"/>
      <c r="C18" s="185" t="str">
        <f>①日ソ登録選手入力!C$63&amp;""</f>
        <v/>
      </c>
      <c r="D18" s="517" t="str">
        <f>①日ソ登録選手入力!S$63&amp;""</f>
        <v>　</v>
      </c>
      <c r="E18" s="518"/>
      <c r="F18" s="518"/>
      <c r="G18" s="518"/>
      <c r="H18" s="518"/>
      <c r="I18" s="519"/>
      <c r="J18" s="520" t="str">
        <f>IF(①日ソ登録選手入力!J$63="","",①日ソ登録選手入力!U$63)</f>
        <v/>
      </c>
      <c r="K18" s="520"/>
      <c r="L18" s="520"/>
      <c r="M18" s="561" t="str">
        <f>①日ソ登録選手入力!K$63&amp;""</f>
        <v/>
      </c>
      <c r="N18" s="562"/>
      <c r="O18" s="562"/>
      <c r="P18" s="563"/>
      <c r="Q18" s="522" t="str">
        <f>①日ソ登録選手入力!L$63&amp;""</f>
        <v/>
      </c>
      <c r="R18" s="522"/>
      <c r="S18" s="522"/>
      <c r="T18" s="522"/>
      <c r="U18" s="522"/>
      <c r="V18" s="522"/>
      <c r="W18" s="522"/>
      <c r="X18" s="522"/>
      <c r="Y18" s="523" t="str">
        <f>①日ソ登録選手入力!N$63&amp;""</f>
        <v/>
      </c>
      <c r="Z18" s="524"/>
      <c r="AA18" s="552"/>
      <c r="AB18" s="188" t="str">
        <f>①日ソ登録選手入力!C$79&amp;""</f>
        <v/>
      </c>
      <c r="AC18" s="517" t="str">
        <f>①日ソ登録選手入力!S$79&amp;""</f>
        <v>　</v>
      </c>
      <c r="AD18" s="518"/>
      <c r="AE18" s="518"/>
      <c r="AF18" s="518"/>
      <c r="AG18" s="518"/>
      <c r="AH18" s="519"/>
      <c r="AI18" s="520" t="str">
        <f>IF(①日ソ登録選手入力!J$79="","",①日ソ登録選手入力!U$79)</f>
        <v/>
      </c>
      <c r="AJ18" s="520"/>
      <c r="AK18" s="520"/>
      <c r="AL18" s="521" t="str">
        <f>①日ソ登録選手入力!K$79&amp;""</f>
        <v/>
      </c>
      <c r="AM18" s="521"/>
      <c r="AN18" s="521"/>
      <c r="AO18" s="521"/>
      <c r="AP18" s="522" t="str">
        <f>①日ソ登録選手入力!L$79&amp;""</f>
        <v/>
      </c>
      <c r="AQ18" s="522"/>
      <c r="AR18" s="522"/>
      <c r="AS18" s="522"/>
      <c r="AT18" s="522"/>
      <c r="AU18" s="522"/>
      <c r="AV18" s="522"/>
      <c r="AW18" s="522"/>
      <c r="AX18" s="523" t="str">
        <f>①日ソ登録選手入力!N$79&amp;""</f>
        <v/>
      </c>
      <c r="AY18" s="524"/>
      <c r="AZ18" s="525"/>
    </row>
    <row r="19" spans="1:54" ht="27" customHeight="1">
      <c r="A19" s="133"/>
      <c r="B19" s="133"/>
      <c r="C19" s="185" t="str">
        <f>①日ソ登録選手入力!C$64&amp;""</f>
        <v/>
      </c>
      <c r="D19" s="517" t="str">
        <f>①日ソ登録選手入力!S$64&amp;""</f>
        <v>　</v>
      </c>
      <c r="E19" s="518"/>
      <c r="F19" s="518"/>
      <c r="G19" s="518"/>
      <c r="H19" s="518"/>
      <c r="I19" s="519"/>
      <c r="J19" s="520" t="str">
        <f>IF(①日ソ登録選手入力!J$64="","",①日ソ登録選手入力!U$64)</f>
        <v/>
      </c>
      <c r="K19" s="520"/>
      <c r="L19" s="520"/>
      <c r="M19" s="561" t="str">
        <f>①日ソ登録選手入力!K$64&amp;""</f>
        <v/>
      </c>
      <c r="N19" s="562"/>
      <c r="O19" s="562"/>
      <c r="P19" s="563"/>
      <c r="Q19" s="522" t="str">
        <f>①日ソ登録選手入力!L$64&amp;""</f>
        <v/>
      </c>
      <c r="R19" s="522"/>
      <c r="S19" s="522"/>
      <c r="T19" s="522"/>
      <c r="U19" s="522"/>
      <c r="V19" s="522"/>
      <c r="W19" s="522"/>
      <c r="X19" s="522"/>
      <c r="Y19" s="523" t="str">
        <f>①日ソ登録選手入力!N$64&amp;""</f>
        <v/>
      </c>
      <c r="Z19" s="524"/>
      <c r="AA19" s="552"/>
      <c r="AB19" s="188"/>
      <c r="AC19" s="517"/>
      <c r="AD19" s="518"/>
      <c r="AE19" s="518"/>
      <c r="AF19" s="518"/>
      <c r="AG19" s="518"/>
      <c r="AH19" s="519"/>
      <c r="AI19" s="520"/>
      <c r="AJ19" s="520"/>
      <c r="AK19" s="520"/>
      <c r="AL19" s="521"/>
      <c r="AM19" s="521"/>
      <c r="AN19" s="521"/>
      <c r="AO19" s="521"/>
      <c r="AP19" s="522"/>
      <c r="AQ19" s="522"/>
      <c r="AR19" s="522"/>
      <c r="AS19" s="522"/>
      <c r="AT19" s="522"/>
      <c r="AU19" s="522"/>
      <c r="AV19" s="522"/>
      <c r="AW19" s="522"/>
      <c r="AX19" s="523"/>
      <c r="AY19" s="524"/>
      <c r="AZ19" s="525"/>
    </row>
    <row r="20" spans="1:54" ht="27" customHeight="1" thickBot="1">
      <c r="A20" s="133"/>
      <c r="B20" s="133"/>
      <c r="C20" s="187" t="str">
        <f>①日ソ登録選手入力!C$65&amp;""</f>
        <v/>
      </c>
      <c r="D20" s="564" t="str">
        <f>①日ソ登録選手入力!S$65&amp;""</f>
        <v>　</v>
      </c>
      <c r="E20" s="565"/>
      <c r="F20" s="565"/>
      <c r="G20" s="565"/>
      <c r="H20" s="565"/>
      <c r="I20" s="566"/>
      <c r="J20" s="567" t="str">
        <f>IF(①日ソ登録選手入力!J$65="","",①日ソ登録選手入力!U$65)</f>
        <v/>
      </c>
      <c r="K20" s="567"/>
      <c r="L20" s="567"/>
      <c r="M20" s="568" t="str">
        <f>①日ソ登録選手入力!K$65&amp;""</f>
        <v/>
      </c>
      <c r="N20" s="569"/>
      <c r="O20" s="569"/>
      <c r="P20" s="570"/>
      <c r="Q20" s="571" t="str">
        <f>①日ソ登録選手入力!L$65&amp;""</f>
        <v/>
      </c>
      <c r="R20" s="571"/>
      <c r="S20" s="571"/>
      <c r="T20" s="571"/>
      <c r="U20" s="571"/>
      <c r="V20" s="571"/>
      <c r="W20" s="571"/>
      <c r="X20" s="571"/>
      <c r="Y20" s="572" t="str">
        <f>①日ソ登録選手入力!N$65&amp;""</f>
        <v/>
      </c>
      <c r="Z20" s="573"/>
      <c r="AA20" s="574"/>
      <c r="AB20" s="189"/>
      <c r="AC20" s="564"/>
      <c r="AD20" s="565"/>
      <c r="AE20" s="565"/>
      <c r="AF20" s="565"/>
      <c r="AG20" s="565"/>
      <c r="AH20" s="566"/>
      <c r="AI20" s="567"/>
      <c r="AJ20" s="567"/>
      <c r="AK20" s="567"/>
      <c r="AL20" s="591"/>
      <c r="AM20" s="591"/>
      <c r="AN20" s="591"/>
      <c r="AO20" s="591"/>
      <c r="AP20" s="571"/>
      <c r="AQ20" s="571"/>
      <c r="AR20" s="571"/>
      <c r="AS20" s="571"/>
      <c r="AT20" s="571"/>
      <c r="AU20" s="571"/>
      <c r="AV20" s="571"/>
      <c r="AW20" s="571"/>
      <c r="AX20" s="572"/>
      <c r="AY20" s="573"/>
      <c r="AZ20" s="592"/>
    </row>
    <row r="21" spans="1:54" ht="7.5" customHeight="1">
      <c r="A21" s="133"/>
      <c r="B21" s="133"/>
      <c r="C21" s="133"/>
      <c r="D21" s="141"/>
      <c r="E21" s="141"/>
      <c r="F21" s="141"/>
      <c r="G21" s="141"/>
      <c r="H21" s="141"/>
      <c r="I21" s="141"/>
      <c r="J21" s="141"/>
      <c r="K21" s="141"/>
      <c r="L21" s="141"/>
      <c r="M21" s="141"/>
      <c r="N21" s="141"/>
      <c r="O21" s="141"/>
      <c r="P21" s="141"/>
      <c r="Q21" s="141"/>
      <c r="R21" s="141"/>
      <c r="S21" s="141"/>
      <c r="T21" s="141"/>
      <c r="U21" s="141"/>
      <c r="V21" s="141"/>
      <c r="W21" s="141"/>
      <c r="X21" s="141"/>
      <c r="Y21" s="141"/>
      <c r="Z21" s="141"/>
      <c r="AA21" s="141"/>
      <c r="AB21" s="142"/>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row>
    <row r="22" spans="1:54">
      <c r="A22" s="129"/>
      <c r="B22" s="129"/>
      <c r="C22" s="143" t="s">
        <v>200</v>
      </c>
      <c r="D22" s="144"/>
      <c r="E22" s="144"/>
      <c r="F22" s="144"/>
      <c r="G22" s="144"/>
      <c r="H22" s="144"/>
      <c r="I22" s="144"/>
      <c r="J22" s="144"/>
      <c r="K22" s="144"/>
      <c r="L22" s="144"/>
      <c r="M22" s="144"/>
      <c r="N22" s="144"/>
      <c r="O22" s="144"/>
      <c r="P22" s="144"/>
      <c r="Q22" s="144"/>
      <c r="R22" s="144"/>
      <c r="S22" s="144"/>
      <c r="T22" s="144"/>
      <c r="U22" s="144"/>
      <c r="V22" s="144"/>
      <c r="W22" s="144"/>
      <c r="X22" s="144"/>
      <c r="Y22" s="144"/>
      <c r="Z22" s="144"/>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row>
    <row r="23" spans="1:54">
      <c r="A23" s="129"/>
      <c r="B23" s="129"/>
      <c r="C23" s="143" t="s">
        <v>201</v>
      </c>
      <c r="D23" s="144"/>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row>
    <row r="24" spans="1:54" ht="18.75" customHeight="1" thickBot="1">
      <c r="A24" s="129"/>
      <c r="B24" s="129"/>
      <c r="C24" s="145"/>
      <c r="D24" s="593" t="s">
        <v>202</v>
      </c>
      <c r="E24" s="593"/>
      <c r="F24" s="146" t="s">
        <v>203</v>
      </c>
      <c r="G24" s="147"/>
      <c r="H24" s="147"/>
      <c r="I24" s="147"/>
      <c r="J24" s="147"/>
      <c r="K24" s="147"/>
      <c r="L24" s="147"/>
      <c r="M24" s="593" t="str">
        <f>M$1&amp;""</f>
        <v>2026年度登録</v>
      </c>
      <c r="N24" s="593"/>
      <c r="O24" s="593"/>
      <c r="P24" s="593"/>
      <c r="Q24" s="593"/>
      <c r="R24" s="593"/>
      <c r="S24" s="593"/>
      <c r="T24" s="147"/>
      <c r="U24" s="593" t="s">
        <v>142</v>
      </c>
      <c r="V24" s="593"/>
      <c r="W24" s="146" t="s">
        <v>165</v>
      </c>
      <c r="X24" s="147"/>
      <c r="Y24" s="147"/>
      <c r="Z24" s="147"/>
      <c r="AA24" s="147"/>
      <c r="AB24" s="147"/>
      <c r="AC24" s="147"/>
      <c r="AD24" s="147"/>
      <c r="AE24" s="147"/>
      <c r="AF24" s="131"/>
      <c r="AG24" s="131"/>
      <c r="AH24" s="131"/>
      <c r="AI24" s="131"/>
      <c r="AJ24" s="146" t="s">
        <v>166</v>
      </c>
      <c r="AK24" s="131"/>
      <c r="AL24" s="131"/>
      <c r="AM24" s="131"/>
      <c r="AN24" s="131"/>
      <c r="AO24" s="131"/>
      <c r="AP24" s="131"/>
      <c r="AQ24" s="131"/>
      <c r="AR24" s="133"/>
      <c r="AS24" s="133"/>
      <c r="AT24" s="129"/>
      <c r="AU24" s="129"/>
      <c r="AV24" s="129"/>
      <c r="AW24" s="129"/>
      <c r="AX24" s="129"/>
      <c r="AY24" s="129"/>
      <c r="AZ24" s="129"/>
      <c r="BA24" s="129"/>
      <c r="BB24" s="129"/>
    </row>
    <row r="25" spans="1:54" ht="61.5" customHeight="1" thickBot="1">
      <c r="A25" s="129"/>
      <c r="B25" s="129"/>
      <c r="C25" s="575" t="s">
        <v>167</v>
      </c>
      <c r="D25" s="576"/>
      <c r="E25" s="577" t="s">
        <v>204</v>
      </c>
      <c r="F25" s="577"/>
      <c r="G25" s="577"/>
      <c r="H25" s="577"/>
      <c r="I25" s="577"/>
      <c r="J25" s="297" t="s">
        <v>169</v>
      </c>
      <c r="K25" s="148" t="s">
        <v>170</v>
      </c>
      <c r="L25" s="148" t="s">
        <v>171</v>
      </c>
      <c r="M25" s="148" t="s">
        <v>172</v>
      </c>
      <c r="N25" s="148" t="s">
        <v>173</v>
      </c>
      <c r="O25" s="148" t="s">
        <v>174</v>
      </c>
      <c r="P25" s="148" t="s">
        <v>175</v>
      </c>
      <c r="Q25" s="148" t="s">
        <v>176</v>
      </c>
      <c r="R25" s="148" t="s">
        <v>177</v>
      </c>
      <c r="S25" s="148" t="s">
        <v>178</v>
      </c>
      <c r="T25" s="148" t="s">
        <v>179</v>
      </c>
      <c r="U25" s="148" t="s">
        <v>180</v>
      </c>
      <c r="V25" s="148" t="s">
        <v>181</v>
      </c>
      <c r="W25" s="148" t="s">
        <v>182</v>
      </c>
      <c r="X25" s="148" t="s">
        <v>140</v>
      </c>
      <c r="Y25" s="148" t="s">
        <v>139</v>
      </c>
      <c r="Z25" s="148" t="s">
        <v>138</v>
      </c>
      <c r="AA25" s="148" t="s">
        <v>133</v>
      </c>
      <c r="AB25" s="148" t="s">
        <v>134</v>
      </c>
      <c r="AC25" s="148" t="s">
        <v>135</v>
      </c>
      <c r="AD25" s="148" t="s">
        <v>136</v>
      </c>
      <c r="AE25" s="149" t="s">
        <v>137</v>
      </c>
      <c r="AF25" s="578" t="s">
        <v>242</v>
      </c>
      <c r="AG25" s="579"/>
      <c r="AH25" s="579"/>
      <c r="AI25" s="579"/>
      <c r="AJ25" s="579"/>
      <c r="AK25" s="579"/>
      <c r="AL25" s="579"/>
      <c r="AM25" s="579"/>
      <c r="AN25" s="579"/>
      <c r="AO25" s="579"/>
      <c r="AP25" s="579"/>
      <c r="AQ25" s="579"/>
      <c r="AR25" s="579"/>
      <c r="AS25" s="579"/>
      <c r="AT25" s="579"/>
      <c r="AU25" s="579"/>
      <c r="AV25" s="579"/>
      <c r="AW25" s="579"/>
      <c r="AX25" s="579"/>
      <c r="AY25" s="579"/>
      <c r="AZ25" s="580"/>
    </row>
    <row r="26" spans="1:54" ht="27" customHeight="1" thickBot="1">
      <c r="A26" s="133"/>
      <c r="B26" s="133"/>
      <c r="C26" s="584" t="s">
        <v>17</v>
      </c>
      <c r="D26" s="585"/>
      <c r="E26" s="586" t="str">
        <f>①日ソ登録選手入力!C$5&amp;""</f>
        <v/>
      </c>
      <c r="F26" s="587"/>
      <c r="G26" s="587"/>
      <c r="H26" s="587"/>
      <c r="I26" s="587"/>
      <c r="J26" s="587"/>
      <c r="K26" s="587"/>
      <c r="L26" s="587"/>
      <c r="M26" s="587"/>
      <c r="N26" s="587"/>
      <c r="O26" s="587"/>
      <c r="P26" s="587"/>
      <c r="Q26" s="587"/>
      <c r="R26" s="587"/>
      <c r="S26" s="587"/>
      <c r="T26" s="587"/>
      <c r="U26" s="588"/>
      <c r="V26" s="589" t="s">
        <v>184</v>
      </c>
      <c r="W26" s="589"/>
      <c r="X26" s="589"/>
      <c r="Y26" s="589"/>
      <c r="Z26" s="589"/>
      <c r="AA26" s="590"/>
      <c r="AB26" s="152" t="s">
        <v>205</v>
      </c>
      <c r="AC26" s="133" t="str">
        <f>COUNTA(①日ソ登録選手入力!$D$33:$D$79,①日ソ登録選手入力!$D$17:$D$19)&amp;""</f>
        <v>0</v>
      </c>
      <c r="AD26" s="152" t="s">
        <v>186</v>
      </c>
      <c r="AE26" s="298"/>
      <c r="AF26" s="581"/>
      <c r="AG26" s="582"/>
      <c r="AH26" s="582"/>
      <c r="AI26" s="582"/>
      <c r="AJ26" s="582"/>
      <c r="AK26" s="582"/>
      <c r="AL26" s="582"/>
      <c r="AM26" s="582"/>
      <c r="AN26" s="582"/>
      <c r="AO26" s="582"/>
      <c r="AP26" s="582"/>
      <c r="AQ26" s="582"/>
      <c r="AR26" s="582"/>
      <c r="AS26" s="582"/>
      <c r="AT26" s="582"/>
      <c r="AU26" s="582"/>
      <c r="AV26" s="582"/>
      <c r="AW26" s="582"/>
      <c r="AX26" s="582"/>
      <c r="AY26" s="582"/>
      <c r="AZ26" s="583"/>
    </row>
    <row r="27" spans="1:54" ht="27" customHeight="1">
      <c r="A27" s="133"/>
      <c r="B27" s="133"/>
      <c r="C27" s="610" t="s">
        <v>187</v>
      </c>
      <c r="D27" s="611"/>
      <c r="E27" s="612" t="str">
        <f>①日ソ登録選手入力!C$6&amp;""</f>
        <v/>
      </c>
      <c r="F27" s="613"/>
      <c r="G27" s="614"/>
      <c r="H27" s="615" t="str">
        <f>①日ソ登録選手入力!C$7&amp;""</f>
        <v/>
      </c>
      <c r="I27" s="615"/>
      <c r="J27" s="615"/>
      <c r="K27" s="615"/>
      <c r="L27" s="615"/>
      <c r="M27" s="615"/>
      <c r="N27" s="615"/>
      <c r="O27" s="615"/>
      <c r="P27" s="615"/>
      <c r="Q27" s="615"/>
      <c r="R27" s="615"/>
      <c r="S27" s="615"/>
      <c r="T27" s="615"/>
      <c r="U27" s="615"/>
      <c r="V27" s="615"/>
      <c r="W27" s="615"/>
      <c r="X27" s="615"/>
      <c r="Y27" s="615"/>
      <c r="Z27" s="615"/>
      <c r="AA27" s="616"/>
      <c r="AB27" s="150" t="s">
        <v>33</v>
      </c>
      <c r="AC27" s="807" t="s">
        <v>188</v>
      </c>
      <c r="AD27" s="807"/>
      <c r="AE27" s="807"/>
      <c r="AF27" s="807"/>
      <c r="AG27" s="807"/>
      <c r="AH27" s="807"/>
      <c r="AI27" s="594" t="s">
        <v>189</v>
      </c>
      <c r="AJ27" s="594"/>
      <c r="AK27" s="594"/>
      <c r="AL27" s="617" t="s">
        <v>190</v>
      </c>
      <c r="AM27" s="618"/>
      <c r="AN27" s="618"/>
      <c r="AO27" s="618"/>
      <c r="AP27" s="594" t="s">
        <v>191</v>
      </c>
      <c r="AQ27" s="594"/>
      <c r="AR27" s="594"/>
      <c r="AS27" s="594"/>
      <c r="AT27" s="594"/>
      <c r="AU27" s="594"/>
      <c r="AV27" s="594"/>
      <c r="AW27" s="594"/>
      <c r="AX27" s="594" t="s">
        <v>192</v>
      </c>
      <c r="AY27" s="594"/>
      <c r="AZ27" s="595"/>
    </row>
    <row r="28" spans="1:54" ht="27" customHeight="1">
      <c r="A28" s="133"/>
      <c r="B28" s="133"/>
      <c r="C28" s="805" t="s">
        <v>193</v>
      </c>
      <c r="D28" s="806"/>
      <c r="E28" s="598" t="str">
        <f>①日ソ登録選手入力!C$10&amp;""</f>
        <v/>
      </c>
      <c r="F28" s="599"/>
      <c r="G28" s="600"/>
      <c r="H28" s="601" t="str">
        <f>①日ソ登録選手入力!C$11&amp;""</f>
        <v/>
      </c>
      <c r="I28" s="602"/>
      <c r="J28" s="602"/>
      <c r="K28" s="602"/>
      <c r="L28" s="602"/>
      <c r="M28" s="602"/>
      <c r="N28" s="602"/>
      <c r="O28" s="602"/>
      <c r="P28" s="602"/>
      <c r="Q28" s="602"/>
      <c r="R28" s="602"/>
      <c r="S28" s="602"/>
      <c r="T28" s="602"/>
      <c r="U28" s="602"/>
      <c r="V28" s="602"/>
      <c r="W28" s="602"/>
      <c r="X28" s="602"/>
      <c r="Y28" s="602"/>
      <c r="Z28" s="602"/>
      <c r="AA28" s="603"/>
      <c r="AB28" s="214" t="str">
        <f>①日ソ登録選手入力!C$66&amp;""</f>
        <v/>
      </c>
      <c r="AC28" s="604" t="str">
        <f>①日ソ登録選手入力!S$66&amp;""</f>
        <v>　</v>
      </c>
      <c r="AD28" s="604"/>
      <c r="AE28" s="604"/>
      <c r="AF28" s="604"/>
      <c r="AG28" s="604"/>
      <c r="AH28" s="604"/>
      <c r="AI28" s="604" t="str">
        <f>IF(①日ソ登録選手入力!J$66="","",①日ソ登録選手入力!U$66)</f>
        <v/>
      </c>
      <c r="AJ28" s="604"/>
      <c r="AK28" s="604"/>
      <c r="AL28" s="606" t="str">
        <f>①日ソ登録選手入力!K$66&amp;""</f>
        <v/>
      </c>
      <c r="AM28" s="606"/>
      <c r="AN28" s="606"/>
      <c r="AO28" s="606"/>
      <c r="AP28" s="607" t="str">
        <f>①日ソ登録選手入力!L$66&amp;""</f>
        <v/>
      </c>
      <c r="AQ28" s="607"/>
      <c r="AR28" s="607"/>
      <c r="AS28" s="607"/>
      <c r="AT28" s="607"/>
      <c r="AU28" s="607"/>
      <c r="AV28" s="607"/>
      <c r="AW28" s="607"/>
      <c r="AX28" s="608" t="str">
        <f>①日ソ登録選手入力!N$66&amp;""</f>
        <v/>
      </c>
      <c r="AY28" s="608"/>
      <c r="AZ28" s="609"/>
    </row>
    <row r="29" spans="1:54" ht="27" customHeight="1">
      <c r="A29" s="133"/>
      <c r="B29" s="133"/>
      <c r="C29" s="808" t="s">
        <v>194</v>
      </c>
      <c r="D29" s="809"/>
      <c r="E29" s="625" t="str">
        <f>①日ソ登録選手入力!C$9&amp;""</f>
        <v/>
      </c>
      <c r="F29" s="495"/>
      <c r="G29" s="495"/>
      <c r="H29" s="626"/>
      <c r="I29" s="626"/>
      <c r="J29" s="626"/>
      <c r="K29" s="626"/>
      <c r="L29" s="626"/>
      <c r="M29" s="626"/>
      <c r="N29" s="626"/>
      <c r="O29" s="627"/>
      <c r="P29" s="628" t="s">
        <v>25</v>
      </c>
      <c r="Q29" s="628"/>
      <c r="R29" s="629" t="str">
        <f>①日ソ登録選手入力!C$12&amp;""</f>
        <v/>
      </c>
      <c r="S29" s="629"/>
      <c r="T29" s="629"/>
      <c r="U29" s="629"/>
      <c r="V29" s="629"/>
      <c r="W29" s="629"/>
      <c r="X29" s="629"/>
      <c r="Y29" s="629"/>
      <c r="Z29" s="629"/>
      <c r="AA29" s="630"/>
      <c r="AB29" s="215" t="str">
        <f>①日ソ登録選手入力!C$67&amp;""</f>
        <v/>
      </c>
      <c r="AC29" s="604" t="str">
        <f>①日ソ登録選手入力!S$67&amp;""</f>
        <v>　</v>
      </c>
      <c r="AD29" s="604"/>
      <c r="AE29" s="604"/>
      <c r="AF29" s="604"/>
      <c r="AG29" s="604"/>
      <c r="AH29" s="604"/>
      <c r="AI29" s="604" t="str">
        <f>IF(①日ソ登録選手入力!J$67="","",①日ソ登録選手入力!U$67)</f>
        <v/>
      </c>
      <c r="AJ29" s="604"/>
      <c r="AK29" s="604"/>
      <c r="AL29" s="606" t="str">
        <f>①日ソ登録選手入力!K$67&amp;""</f>
        <v/>
      </c>
      <c r="AM29" s="606"/>
      <c r="AN29" s="606"/>
      <c r="AO29" s="606"/>
      <c r="AP29" s="607" t="str">
        <f>①日ソ登録選手入力!L$67&amp;""</f>
        <v/>
      </c>
      <c r="AQ29" s="607"/>
      <c r="AR29" s="607"/>
      <c r="AS29" s="607"/>
      <c r="AT29" s="607"/>
      <c r="AU29" s="607"/>
      <c r="AV29" s="607"/>
      <c r="AW29" s="607"/>
      <c r="AX29" s="608" t="str">
        <f>①日ソ登録選手入力!N$67&amp;""</f>
        <v/>
      </c>
      <c r="AY29" s="608"/>
      <c r="AZ29" s="609"/>
    </row>
    <row r="30" spans="1:54" ht="27" customHeight="1" thickBot="1">
      <c r="A30" s="133"/>
      <c r="B30" s="133"/>
      <c r="C30" s="619" t="s">
        <v>195</v>
      </c>
      <c r="D30" s="620"/>
      <c r="E30" s="621" t="str">
        <f>①日ソ登録選手入力!C$8&amp;""</f>
        <v/>
      </c>
      <c r="F30" s="621"/>
      <c r="G30" s="621"/>
      <c r="H30" s="621"/>
      <c r="I30" s="621"/>
      <c r="J30" s="621"/>
      <c r="K30" s="621"/>
      <c r="L30" s="621"/>
      <c r="M30" s="621"/>
      <c r="N30" s="621"/>
      <c r="O30" s="621"/>
      <c r="P30" s="620" t="s">
        <v>196</v>
      </c>
      <c r="Q30" s="620"/>
      <c r="R30" s="621" t="str">
        <f>①日ソ登録選手入力!P$20&amp;""</f>
        <v xml:space="preserve"> </v>
      </c>
      <c r="S30" s="621"/>
      <c r="T30" s="621"/>
      <c r="U30" s="621"/>
      <c r="V30" s="621"/>
      <c r="W30" s="621"/>
      <c r="X30" s="621"/>
      <c r="Y30" s="621"/>
      <c r="Z30" s="621"/>
      <c r="AA30" s="622"/>
      <c r="AB30" s="214" t="str">
        <f>①日ソ登録選手入力!C$68&amp;""</f>
        <v/>
      </c>
      <c r="AC30" s="604" t="str">
        <f>①日ソ登録選手入力!S$68&amp;""</f>
        <v>　</v>
      </c>
      <c r="AD30" s="604"/>
      <c r="AE30" s="604"/>
      <c r="AF30" s="604"/>
      <c r="AG30" s="604"/>
      <c r="AH30" s="604"/>
      <c r="AI30" s="604" t="str">
        <f>IF(①日ソ登録選手入力!J$68="","",①日ソ登録選手入力!U$68)</f>
        <v/>
      </c>
      <c r="AJ30" s="604"/>
      <c r="AK30" s="604"/>
      <c r="AL30" s="606" t="str">
        <f>①日ソ登録選手入力!K$68&amp;""</f>
        <v/>
      </c>
      <c r="AM30" s="606"/>
      <c r="AN30" s="606"/>
      <c r="AO30" s="606"/>
      <c r="AP30" s="607" t="str">
        <f>①日ソ登録選手入力!L$68&amp;""</f>
        <v/>
      </c>
      <c r="AQ30" s="607"/>
      <c r="AR30" s="607"/>
      <c r="AS30" s="607"/>
      <c r="AT30" s="607"/>
      <c r="AU30" s="607"/>
      <c r="AV30" s="607"/>
      <c r="AW30" s="607"/>
      <c r="AX30" s="608" t="str">
        <f>①日ソ登録選手入力!N$68&amp;""</f>
        <v/>
      </c>
      <c r="AY30" s="608"/>
      <c r="AZ30" s="609"/>
    </row>
    <row r="31" spans="1:54" ht="27" customHeight="1">
      <c r="A31" s="133"/>
      <c r="B31" s="133"/>
      <c r="C31" s="197" t="s">
        <v>33</v>
      </c>
      <c r="D31" s="636" t="s">
        <v>188</v>
      </c>
      <c r="E31" s="636"/>
      <c r="F31" s="636"/>
      <c r="G31" s="636"/>
      <c r="H31" s="636"/>
      <c r="I31" s="636"/>
      <c r="J31" s="636" t="s">
        <v>189</v>
      </c>
      <c r="K31" s="636"/>
      <c r="L31" s="636"/>
      <c r="M31" s="589" t="s">
        <v>190</v>
      </c>
      <c r="N31" s="589"/>
      <c r="O31" s="589"/>
      <c r="P31" s="589"/>
      <c r="Q31" s="636" t="s">
        <v>197</v>
      </c>
      <c r="R31" s="636"/>
      <c r="S31" s="636"/>
      <c r="T31" s="636"/>
      <c r="U31" s="636"/>
      <c r="V31" s="636"/>
      <c r="W31" s="636"/>
      <c r="X31" s="636"/>
      <c r="Y31" s="637" t="s">
        <v>192</v>
      </c>
      <c r="Z31" s="637"/>
      <c r="AA31" s="638"/>
      <c r="AB31" s="214" t="str">
        <f>①日ソ登録選手入力!C$69&amp;""</f>
        <v/>
      </c>
      <c r="AC31" s="604" t="str">
        <f>①日ソ登録選手入力!S$69&amp;""</f>
        <v>　</v>
      </c>
      <c r="AD31" s="604"/>
      <c r="AE31" s="604"/>
      <c r="AF31" s="604"/>
      <c r="AG31" s="604"/>
      <c r="AH31" s="604"/>
      <c r="AI31" s="604" t="str">
        <f>IF(①日ソ登録選手入力!J$69="","",①日ソ登録選手入力!U$69)</f>
        <v/>
      </c>
      <c r="AJ31" s="604"/>
      <c r="AK31" s="604"/>
      <c r="AL31" s="606" t="str">
        <f>①日ソ登録選手入力!K$69&amp;""</f>
        <v/>
      </c>
      <c r="AM31" s="606"/>
      <c r="AN31" s="606"/>
      <c r="AO31" s="606"/>
      <c r="AP31" s="607" t="str">
        <f>①日ソ登録選手入力!L$69&amp;""</f>
        <v/>
      </c>
      <c r="AQ31" s="607"/>
      <c r="AR31" s="607"/>
      <c r="AS31" s="607"/>
      <c r="AT31" s="607"/>
      <c r="AU31" s="607"/>
      <c r="AV31" s="607"/>
      <c r="AW31" s="607"/>
      <c r="AX31" s="608" t="str">
        <f>①日ソ登録選手入力!N$69&amp;""</f>
        <v/>
      </c>
      <c r="AY31" s="608"/>
      <c r="AZ31" s="609"/>
    </row>
    <row r="32" spans="1:54" ht="27" customHeight="1">
      <c r="A32" s="631" t="s">
        <v>97</v>
      </c>
      <c r="B32" s="632"/>
      <c r="C32" s="323"/>
      <c r="D32" s="604"/>
      <c r="E32" s="604"/>
      <c r="F32" s="604"/>
      <c r="G32" s="604"/>
      <c r="H32" s="604"/>
      <c r="I32" s="604"/>
      <c r="J32" s="604"/>
      <c r="K32" s="604"/>
      <c r="L32" s="604"/>
      <c r="M32" s="606"/>
      <c r="N32" s="606"/>
      <c r="O32" s="606"/>
      <c r="P32" s="606"/>
      <c r="Q32" s="607"/>
      <c r="R32" s="607"/>
      <c r="S32" s="607"/>
      <c r="T32" s="607"/>
      <c r="U32" s="607"/>
      <c r="V32" s="607"/>
      <c r="W32" s="607"/>
      <c r="X32" s="607"/>
      <c r="Y32" s="633"/>
      <c r="Z32" s="634"/>
      <c r="AA32" s="635"/>
      <c r="AB32" s="299" t="str">
        <f>①日ソ登録選手入力!C$70&amp;""</f>
        <v/>
      </c>
      <c r="AC32" s="604" t="str">
        <f>①日ソ登録選手入力!S$70&amp;""</f>
        <v>　</v>
      </c>
      <c r="AD32" s="604"/>
      <c r="AE32" s="604"/>
      <c r="AF32" s="604"/>
      <c r="AG32" s="604"/>
      <c r="AH32" s="604"/>
      <c r="AI32" s="604" t="str">
        <f>IF(①日ソ登録選手入力!J$70="","",①日ソ登録選手入力!U$70)</f>
        <v/>
      </c>
      <c r="AJ32" s="604"/>
      <c r="AK32" s="604"/>
      <c r="AL32" s="606" t="str">
        <f>①日ソ登録選手入力!K$70&amp;""</f>
        <v/>
      </c>
      <c r="AM32" s="606"/>
      <c r="AN32" s="606"/>
      <c r="AO32" s="606"/>
      <c r="AP32" s="607" t="str">
        <f>①日ソ登録選手入力!L$70&amp;""</f>
        <v/>
      </c>
      <c r="AQ32" s="607"/>
      <c r="AR32" s="607"/>
      <c r="AS32" s="607"/>
      <c r="AT32" s="607"/>
      <c r="AU32" s="607"/>
      <c r="AV32" s="607"/>
      <c r="AW32" s="607"/>
      <c r="AX32" s="608" t="str">
        <f>①日ソ登録選手入力!N$70&amp;""</f>
        <v/>
      </c>
      <c r="AY32" s="608"/>
      <c r="AZ32" s="609"/>
    </row>
    <row r="33" spans="1:54" ht="27" customHeight="1">
      <c r="A33" s="639" t="s">
        <v>96</v>
      </c>
      <c r="B33" s="640"/>
      <c r="C33" s="304"/>
      <c r="D33" s="604"/>
      <c r="E33" s="604"/>
      <c r="F33" s="604"/>
      <c r="G33" s="604"/>
      <c r="H33" s="604"/>
      <c r="I33" s="604"/>
      <c r="J33" s="604"/>
      <c r="K33" s="604"/>
      <c r="L33" s="604"/>
      <c r="M33" s="606"/>
      <c r="N33" s="606"/>
      <c r="O33" s="606"/>
      <c r="P33" s="606"/>
      <c r="Q33" s="607"/>
      <c r="R33" s="607"/>
      <c r="S33" s="607"/>
      <c r="T33" s="607"/>
      <c r="U33" s="607"/>
      <c r="V33" s="607"/>
      <c r="W33" s="607"/>
      <c r="X33" s="607"/>
      <c r="Y33" s="633"/>
      <c r="Z33" s="634"/>
      <c r="AA33" s="635"/>
      <c r="AB33" s="326" t="str">
        <f>①日ソ登録選手入力!C$71&amp;""</f>
        <v/>
      </c>
      <c r="AC33" s="810" t="str">
        <f>①日ソ登録選手入力!S$71&amp;""</f>
        <v>　</v>
      </c>
      <c r="AD33" s="604"/>
      <c r="AE33" s="604"/>
      <c r="AF33" s="604"/>
      <c r="AG33" s="604"/>
      <c r="AH33" s="604"/>
      <c r="AI33" s="604" t="str">
        <f>IF(①日ソ登録選手入力!J$71="","",①日ソ登録選手入力!U$71)</f>
        <v/>
      </c>
      <c r="AJ33" s="604"/>
      <c r="AK33" s="604"/>
      <c r="AL33" s="606" t="str">
        <f>①日ソ登録選手入力!K$71&amp;""</f>
        <v/>
      </c>
      <c r="AM33" s="606"/>
      <c r="AN33" s="606"/>
      <c r="AO33" s="606"/>
      <c r="AP33" s="607" t="str">
        <f>①日ソ登録選手入力!L$71&amp;""</f>
        <v/>
      </c>
      <c r="AQ33" s="607"/>
      <c r="AR33" s="607"/>
      <c r="AS33" s="607"/>
      <c r="AT33" s="607"/>
      <c r="AU33" s="607"/>
      <c r="AV33" s="607"/>
      <c r="AW33" s="607"/>
      <c r="AX33" s="608" t="str">
        <f>①日ソ登録選手入力!N$71&amp;""</f>
        <v/>
      </c>
      <c r="AY33" s="608"/>
      <c r="AZ33" s="609"/>
    </row>
    <row r="34" spans="1:54" ht="27" customHeight="1">
      <c r="A34" s="639" t="s">
        <v>96</v>
      </c>
      <c r="B34" s="640"/>
      <c r="C34" s="304"/>
      <c r="D34" s="604"/>
      <c r="E34" s="604"/>
      <c r="F34" s="604"/>
      <c r="G34" s="604"/>
      <c r="H34" s="604"/>
      <c r="I34" s="604"/>
      <c r="J34" s="604"/>
      <c r="K34" s="604"/>
      <c r="L34" s="604"/>
      <c r="M34" s="606"/>
      <c r="N34" s="606"/>
      <c r="O34" s="606"/>
      <c r="P34" s="606"/>
      <c r="Q34" s="607"/>
      <c r="R34" s="607"/>
      <c r="S34" s="607"/>
      <c r="T34" s="607"/>
      <c r="U34" s="607"/>
      <c r="V34" s="607"/>
      <c r="W34" s="607"/>
      <c r="X34" s="607"/>
      <c r="Y34" s="633"/>
      <c r="Z34" s="634"/>
      <c r="AA34" s="635"/>
      <c r="AB34" s="300" t="str">
        <f>①日ソ登録選手入力!C$72&amp;""</f>
        <v/>
      </c>
      <c r="AC34" s="604" t="str">
        <f>①日ソ登録選手入力!S$72&amp;""</f>
        <v>　</v>
      </c>
      <c r="AD34" s="604"/>
      <c r="AE34" s="604"/>
      <c r="AF34" s="604"/>
      <c r="AG34" s="604"/>
      <c r="AH34" s="604"/>
      <c r="AI34" s="604" t="str">
        <f>IF(①日ソ登録選手入力!J$72="","",①日ソ登録選手入力!U$72)</f>
        <v/>
      </c>
      <c r="AJ34" s="604"/>
      <c r="AK34" s="604"/>
      <c r="AL34" s="606" t="str">
        <f>①日ソ登録選手入力!K$72&amp;""</f>
        <v/>
      </c>
      <c r="AM34" s="606"/>
      <c r="AN34" s="606"/>
      <c r="AO34" s="606"/>
      <c r="AP34" s="607" t="str">
        <f>①日ソ登録選手入力!L$72&amp;""</f>
        <v/>
      </c>
      <c r="AQ34" s="607"/>
      <c r="AR34" s="607"/>
      <c r="AS34" s="607"/>
      <c r="AT34" s="607"/>
      <c r="AU34" s="607"/>
      <c r="AV34" s="607"/>
      <c r="AW34" s="607"/>
      <c r="AX34" s="608" t="str">
        <f>①日ソ登録選手入力!N$72&amp;""</f>
        <v/>
      </c>
      <c r="AY34" s="608"/>
      <c r="AZ34" s="609"/>
    </row>
    <row r="35" spans="1:54" ht="27" customHeight="1">
      <c r="A35" s="631" t="s">
        <v>198</v>
      </c>
      <c r="B35" s="632"/>
      <c r="C35" s="304"/>
      <c r="D35" s="604"/>
      <c r="E35" s="604"/>
      <c r="F35" s="604"/>
      <c r="G35" s="604"/>
      <c r="H35" s="604"/>
      <c r="I35" s="604"/>
      <c r="J35" s="604"/>
      <c r="K35" s="604"/>
      <c r="L35" s="604"/>
      <c r="M35" s="606"/>
      <c r="N35" s="606"/>
      <c r="O35" s="606"/>
      <c r="P35" s="606"/>
      <c r="Q35" s="607"/>
      <c r="R35" s="607"/>
      <c r="S35" s="607"/>
      <c r="T35" s="607"/>
      <c r="U35" s="607"/>
      <c r="V35" s="607"/>
      <c r="W35" s="607"/>
      <c r="X35" s="607"/>
      <c r="Y35" s="633"/>
      <c r="Z35" s="634"/>
      <c r="AA35" s="635"/>
      <c r="AB35" s="214" t="str">
        <f>①日ソ登録選手入力!C$73&amp;""</f>
        <v/>
      </c>
      <c r="AC35" s="604" t="str">
        <f>①日ソ登録選手入力!S$73&amp;""</f>
        <v>　</v>
      </c>
      <c r="AD35" s="604"/>
      <c r="AE35" s="604"/>
      <c r="AF35" s="604"/>
      <c r="AG35" s="604"/>
      <c r="AH35" s="604"/>
      <c r="AI35" s="604" t="str">
        <f>IF(①日ソ登録選手入力!J$73="","",①日ソ登録選手入力!U$73)</f>
        <v/>
      </c>
      <c r="AJ35" s="604"/>
      <c r="AK35" s="604"/>
      <c r="AL35" s="606" t="str">
        <f>①日ソ登録選手入力!K$73&amp;""</f>
        <v/>
      </c>
      <c r="AM35" s="606"/>
      <c r="AN35" s="606"/>
      <c r="AO35" s="606"/>
      <c r="AP35" s="607" t="str">
        <f>①日ソ登録選手入力!L$73&amp;""</f>
        <v/>
      </c>
      <c r="AQ35" s="607"/>
      <c r="AR35" s="607"/>
      <c r="AS35" s="607"/>
      <c r="AT35" s="607"/>
      <c r="AU35" s="607"/>
      <c r="AV35" s="607"/>
      <c r="AW35" s="607"/>
      <c r="AX35" s="608" t="str">
        <f>①日ソ登録選手入力!N$73&amp;""</f>
        <v/>
      </c>
      <c r="AY35" s="608"/>
      <c r="AZ35" s="609"/>
    </row>
    <row r="36" spans="1:54" ht="27" customHeight="1">
      <c r="A36" s="152"/>
      <c r="B36" s="152"/>
      <c r="C36" s="324" t="str">
        <f>①日ソ登録選手入力!C$58&amp;""</f>
        <v/>
      </c>
      <c r="D36" s="604" t="str">
        <f>①日ソ登録選手入力!S$58&amp;""</f>
        <v>　</v>
      </c>
      <c r="E36" s="604"/>
      <c r="F36" s="604"/>
      <c r="G36" s="604"/>
      <c r="H36" s="604"/>
      <c r="I36" s="604"/>
      <c r="J36" s="605" t="str">
        <f>IF(①日ソ登録選手入力!J$58="","",①日ソ登録選手入力!U$58)</f>
        <v/>
      </c>
      <c r="K36" s="605"/>
      <c r="L36" s="605"/>
      <c r="M36" s="606" t="str">
        <f>①日ソ登録選手入力!K$58&amp;""</f>
        <v/>
      </c>
      <c r="N36" s="606"/>
      <c r="O36" s="606"/>
      <c r="P36" s="606"/>
      <c r="Q36" s="607" t="str">
        <f>①日ソ登録選手入力!L$58&amp;""</f>
        <v/>
      </c>
      <c r="R36" s="607"/>
      <c r="S36" s="607"/>
      <c r="T36" s="607"/>
      <c r="U36" s="607"/>
      <c r="V36" s="607"/>
      <c r="W36" s="607"/>
      <c r="X36" s="607"/>
      <c r="Y36" s="633" t="str">
        <f>①日ソ登録選手入力!N$58&amp;""</f>
        <v/>
      </c>
      <c r="Z36" s="634"/>
      <c r="AA36" s="635"/>
      <c r="AB36" s="214" t="str">
        <f>①日ソ登録選手入力!C$74&amp;""</f>
        <v/>
      </c>
      <c r="AC36" s="604" t="str">
        <f>①日ソ登録選手入力!S$74&amp;""</f>
        <v>　</v>
      </c>
      <c r="AD36" s="604"/>
      <c r="AE36" s="604"/>
      <c r="AF36" s="604"/>
      <c r="AG36" s="604"/>
      <c r="AH36" s="604"/>
      <c r="AI36" s="604" t="str">
        <f>IF(①日ソ登録選手入力!J$74="","",①日ソ登録選手入力!U$74)</f>
        <v/>
      </c>
      <c r="AJ36" s="604"/>
      <c r="AK36" s="604"/>
      <c r="AL36" s="606" t="str">
        <f>①日ソ登録選手入力!K$74&amp;""</f>
        <v/>
      </c>
      <c r="AM36" s="606"/>
      <c r="AN36" s="606"/>
      <c r="AO36" s="606"/>
      <c r="AP36" s="607" t="str">
        <f>①日ソ登録選手入力!L$74&amp;""</f>
        <v/>
      </c>
      <c r="AQ36" s="607"/>
      <c r="AR36" s="607"/>
      <c r="AS36" s="607"/>
      <c r="AT36" s="607"/>
      <c r="AU36" s="607"/>
      <c r="AV36" s="607"/>
      <c r="AW36" s="607"/>
      <c r="AX36" s="608" t="str">
        <f>①日ソ登録選手入力!N$74&amp;""</f>
        <v/>
      </c>
      <c r="AY36" s="608"/>
      <c r="AZ36" s="609"/>
    </row>
    <row r="37" spans="1:54" ht="27" customHeight="1">
      <c r="A37" s="152"/>
      <c r="B37" s="152"/>
      <c r="C37" s="324" t="str">
        <f>①日ソ登録選手入力!C$59&amp;""</f>
        <v/>
      </c>
      <c r="D37" s="604" t="str">
        <f>①日ソ登録選手入力!S$59&amp;""</f>
        <v>　</v>
      </c>
      <c r="E37" s="604"/>
      <c r="F37" s="604"/>
      <c r="G37" s="604"/>
      <c r="H37" s="604"/>
      <c r="I37" s="604"/>
      <c r="J37" s="605" t="str">
        <f>IF(①日ソ登録選手入力!J$59="","",①日ソ登録選手入力!U$59)</f>
        <v/>
      </c>
      <c r="K37" s="605"/>
      <c r="L37" s="605"/>
      <c r="M37" s="606" t="str">
        <f>①日ソ登録選手入力!K$59&amp;""</f>
        <v/>
      </c>
      <c r="N37" s="606"/>
      <c r="O37" s="606"/>
      <c r="P37" s="606"/>
      <c r="Q37" s="607" t="str">
        <f>①日ソ登録選手入力!L$59&amp;""</f>
        <v/>
      </c>
      <c r="R37" s="607"/>
      <c r="S37" s="607"/>
      <c r="T37" s="607"/>
      <c r="U37" s="607"/>
      <c r="V37" s="607"/>
      <c r="W37" s="607"/>
      <c r="X37" s="607"/>
      <c r="Y37" s="633" t="str">
        <f>①日ソ登録選手入力!N$59&amp;""</f>
        <v/>
      </c>
      <c r="Z37" s="634"/>
      <c r="AA37" s="635"/>
      <c r="AB37" s="214" t="str">
        <f>①日ソ登録選手入力!C$75&amp;""</f>
        <v/>
      </c>
      <c r="AC37" s="604" t="str">
        <f>①日ソ登録選手入力!S$75&amp;""</f>
        <v>　</v>
      </c>
      <c r="AD37" s="604"/>
      <c r="AE37" s="604"/>
      <c r="AF37" s="604"/>
      <c r="AG37" s="604"/>
      <c r="AH37" s="604"/>
      <c r="AI37" s="604" t="str">
        <f>IF(①日ソ登録選手入力!J$75="","",①日ソ登録選手入力!U$75)</f>
        <v/>
      </c>
      <c r="AJ37" s="604"/>
      <c r="AK37" s="604"/>
      <c r="AL37" s="606" t="str">
        <f>①日ソ登録選手入力!K$75&amp;""</f>
        <v/>
      </c>
      <c r="AM37" s="606"/>
      <c r="AN37" s="606"/>
      <c r="AO37" s="606"/>
      <c r="AP37" s="607" t="str">
        <f>①日ソ登録選手入力!L$75&amp;""</f>
        <v/>
      </c>
      <c r="AQ37" s="607"/>
      <c r="AR37" s="607"/>
      <c r="AS37" s="607"/>
      <c r="AT37" s="607"/>
      <c r="AU37" s="607"/>
      <c r="AV37" s="607"/>
      <c r="AW37" s="607"/>
      <c r="AX37" s="608" t="str">
        <f>①日ソ登録選手入力!N$75&amp;""</f>
        <v/>
      </c>
      <c r="AY37" s="608"/>
      <c r="AZ37" s="609"/>
    </row>
    <row r="38" spans="1:54" ht="27" customHeight="1">
      <c r="A38" s="152"/>
      <c r="B38" s="152"/>
      <c r="C38" s="324" t="str">
        <f>①日ソ登録選手入力!C$60&amp;""</f>
        <v/>
      </c>
      <c r="D38" s="604" t="str">
        <f>①日ソ登録選手入力!S$60&amp;""</f>
        <v>　</v>
      </c>
      <c r="E38" s="604"/>
      <c r="F38" s="604"/>
      <c r="G38" s="604"/>
      <c r="H38" s="604"/>
      <c r="I38" s="604"/>
      <c r="J38" s="605" t="str">
        <f>IF(①日ソ登録選手入力!J$60="","",①日ソ登録選手入力!U$60)</f>
        <v/>
      </c>
      <c r="K38" s="605"/>
      <c r="L38" s="605"/>
      <c r="M38" s="606" t="str">
        <f>①日ソ登録選手入力!K$60&amp;""</f>
        <v/>
      </c>
      <c r="N38" s="606"/>
      <c r="O38" s="606"/>
      <c r="P38" s="606"/>
      <c r="Q38" s="607" t="str">
        <f>①日ソ登録選手入力!L$60&amp;""</f>
        <v/>
      </c>
      <c r="R38" s="607"/>
      <c r="S38" s="607"/>
      <c r="T38" s="607"/>
      <c r="U38" s="607"/>
      <c r="V38" s="607"/>
      <c r="W38" s="607"/>
      <c r="X38" s="607"/>
      <c r="Y38" s="633" t="str">
        <f>①日ソ登録選手入力!N$60&amp;""</f>
        <v/>
      </c>
      <c r="Z38" s="634"/>
      <c r="AA38" s="635"/>
      <c r="AB38" s="214" t="str">
        <f>①日ソ登録選手入力!C$76&amp;""</f>
        <v/>
      </c>
      <c r="AC38" s="604" t="str">
        <f>①日ソ登録選手入力!S$76&amp;""</f>
        <v>　</v>
      </c>
      <c r="AD38" s="604"/>
      <c r="AE38" s="604"/>
      <c r="AF38" s="604"/>
      <c r="AG38" s="604"/>
      <c r="AH38" s="604"/>
      <c r="AI38" s="604" t="str">
        <f>IF(①日ソ登録選手入力!J$76="","",①日ソ登録選手入力!U$76)</f>
        <v/>
      </c>
      <c r="AJ38" s="604"/>
      <c r="AK38" s="604"/>
      <c r="AL38" s="606" t="str">
        <f>①日ソ登録選手入力!K$76&amp;""</f>
        <v/>
      </c>
      <c r="AM38" s="606"/>
      <c r="AN38" s="606"/>
      <c r="AO38" s="606"/>
      <c r="AP38" s="607" t="str">
        <f>①日ソ登録選手入力!L$76&amp;""</f>
        <v/>
      </c>
      <c r="AQ38" s="607"/>
      <c r="AR38" s="607"/>
      <c r="AS38" s="607"/>
      <c r="AT38" s="607"/>
      <c r="AU38" s="607"/>
      <c r="AV38" s="607"/>
      <c r="AW38" s="607"/>
      <c r="AX38" s="608" t="str">
        <f>①日ソ登録選手入力!N$76&amp;""</f>
        <v/>
      </c>
      <c r="AY38" s="608"/>
      <c r="AZ38" s="609"/>
    </row>
    <row r="39" spans="1:54" ht="27" customHeight="1">
      <c r="A39" s="152"/>
      <c r="B39" s="152"/>
      <c r="C39" s="324" t="str">
        <f>①日ソ登録選手入力!C$61&amp;""</f>
        <v/>
      </c>
      <c r="D39" s="604" t="str">
        <f>①日ソ登録選手入力!S$61&amp;""</f>
        <v>　</v>
      </c>
      <c r="E39" s="604"/>
      <c r="F39" s="604"/>
      <c r="G39" s="604"/>
      <c r="H39" s="604"/>
      <c r="I39" s="604"/>
      <c r="J39" s="605" t="str">
        <f>IF(①日ソ登録選手入力!J$61="","",①日ソ登録選手入力!U$61)</f>
        <v/>
      </c>
      <c r="K39" s="605"/>
      <c r="L39" s="605"/>
      <c r="M39" s="606" t="str">
        <f>①日ソ登録選手入力!K$61&amp;""</f>
        <v/>
      </c>
      <c r="N39" s="606"/>
      <c r="O39" s="606"/>
      <c r="P39" s="606"/>
      <c r="Q39" s="607" t="str">
        <f>①日ソ登録選手入力!L$61&amp;""</f>
        <v/>
      </c>
      <c r="R39" s="607"/>
      <c r="S39" s="607"/>
      <c r="T39" s="607"/>
      <c r="U39" s="607"/>
      <c r="V39" s="607"/>
      <c r="W39" s="607"/>
      <c r="X39" s="607"/>
      <c r="Y39" s="633" t="str">
        <f>①日ソ登録選手入力!N$61&amp;""</f>
        <v/>
      </c>
      <c r="Z39" s="634"/>
      <c r="AA39" s="635"/>
      <c r="AB39" s="214" t="str">
        <f>①日ソ登録選手入力!C$77&amp;""</f>
        <v/>
      </c>
      <c r="AC39" s="604" t="str">
        <f>①日ソ登録選手入力!S$77&amp;""</f>
        <v>　</v>
      </c>
      <c r="AD39" s="604"/>
      <c r="AE39" s="604"/>
      <c r="AF39" s="604"/>
      <c r="AG39" s="604"/>
      <c r="AH39" s="604"/>
      <c r="AI39" s="604" t="str">
        <f>IF(①日ソ登録選手入力!J$77="","",①日ソ登録選手入力!U$77)</f>
        <v/>
      </c>
      <c r="AJ39" s="604"/>
      <c r="AK39" s="604"/>
      <c r="AL39" s="606" t="str">
        <f>①日ソ登録選手入力!K$77&amp;""</f>
        <v/>
      </c>
      <c r="AM39" s="606"/>
      <c r="AN39" s="606"/>
      <c r="AO39" s="606"/>
      <c r="AP39" s="607" t="str">
        <f>①日ソ登録選手入力!L$77&amp;""</f>
        <v/>
      </c>
      <c r="AQ39" s="607"/>
      <c r="AR39" s="607"/>
      <c r="AS39" s="607"/>
      <c r="AT39" s="607"/>
      <c r="AU39" s="607"/>
      <c r="AV39" s="607"/>
      <c r="AW39" s="607"/>
      <c r="AX39" s="608" t="str">
        <f>①日ソ登録選手入力!N$77&amp;""</f>
        <v/>
      </c>
      <c r="AY39" s="608"/>
      <c r="AZ39" s="609"/>
    </row>
    <row r="40" spans="1:54" ht="27" customHeight="1">
      <c r="A40" s="152"/>
      <c r="B40" s="152"/>
      <c r="C40" s="324" t="str">
        <f>①日ソ登録選手入力!C$62&amp;""</f>
        <v/>
      </c>
      <c r="D40" s="604" t="str">
        <f>①日ソ登録選手入力!S$62&amp;""</f>
        <v>　</v>
      </c>
      <c r="E40" s="604"/>
      <c r="F40" s="604"/>
      <c r="G40" s="604"/>
      <c r="H40" s="604"/>
      <c r="I40" s="604"/>
      <c r="J40" s="605" t="str">
        <f>IF(①日ソ登録選手入力!J$62="","",①日ソ登録選手入力!U$62)</f>
        <v/>
      </c>
      <c r="K40" s="605"/>
      <c r="L40" s="605"/>
      <c r="M40" s="606" t="str">
        <f>①日ソ登録選手入力!K$62&amp;""</f>
        <v/>
      </c>
      <c r="N40" s="606"/>
      <c r="O40" s="606"/>
      <c r="P40" s="606"/>
      <c r="Q40" s="607" t="str">
        <f>①日ソ登録選手入力!L$62&amp;""</f>
        <v/>
      </c>
      <c r="R40" s="607"/>
      <c r="S40" s="607"/>
      <c r="T40" s="607"/>
      <c r="U40" s="607"/>
      <c r="V40" s="607"/>
      <c r="W40" s="607"/>
      <c r="X40" s="607"/>
      <c r="Y40" s="633" t="str">
        <f>①日ソ登録選手入力!N$62&amp;""</f>
        <v/>
      </c>
      <c r="Z40" s="634"/>
      <c r="AA40" s="635"/>
      <c r="AB40" s="214" t="str">
        <f>①日ソ登録選手入力!C$78&amp;""</f>
        <v/>
      </c>
      <c r="AC40" s="604" t="str">
        <f>①日ソ登録選手入力!S$78&amp;""</f>
        <v>　</v>
      </c>
      <c r="AD40" s="604"/>
      <c r="AE40" s="604"/>
      <c r="AF40" s="604"/>
      <c r="AG40" s="604"/>
      <c r="AH40" s="604"/>
      <c r="AI40" s="604" t="str">
        <f>IF(①日ソ登録選手入力!J$78="","",①日ソ登録選手入力!U$78)</f>
        <v/>
      </c>
      <c r="AJ40" s="604"/>
      <c r="AK40" s="604"/>
      <c r="AL40" s="606" t="str">
        <f>①日ソ登録選手入力!K$78&amp;""</f>
        <v/>
      </c>
      <c r="AM40" s="606"/>
      <c r="AN40" s="606"/>
      <c r="AO40" s="606"/>
      <c r="AP40" s="607" t="str">
        <f>①日ソ登録選手入力!L$78&amp;""</f>
        <v/>
      </c>
      <c r="AQ40" s="607"/>
      <c r="AR40" s="607"/>
      <c r="AS40" s="607"/>
      <c r="AT40" s="607"/>
      <c r="AU40" s="607"/>
      <c r="AV40" s="607"/>
      <c r="AW40" s="607"/>
      <c r="AX40" s="608" t="str">
        <f>①日ソ登録選手入力!N$78&amp;""</f>
        <v/>
      </c>
      <c r="AY40" s="608"/>
      <c r="AZ40" s="609"/>
    </row>
    <row r="41" spans="1:54" ht="27" customHeight="1">
      <c r="A41" s="152"/>
      <c r="B41" s="152"/>
      <c r="C41" s="324" t="str">
        <f>①日ソ登録選手入力!C$63&amp;""</f>
        <v/>
      </c>
      <c r="D41" s="604" t="str">
        <f>①日ソ登録選手入力!S$63&amp;""</f>
        <v>　</v>
      </c>
      <c r="E41" s="604"/>
      <c r="F41" s="604"/>
      <c r="G41" s="604"/>
      <c r="H41" s="604"/>
      <c r="I41" s="604"/>
      <c r="J41" s="605" t="str">
        <f>IF(①日ソ登録選手入力!J$63="","",①日ソ登録選手入力!U$63)</f>
        <v/>
      </c>
      <c r="K41" s="605"/>
      <c r="L41" s="605"/>
      <c r="M41" s="606" t="str">
        <f>①日ソ登録選手入力!K$63&amp;""</f>
        <v/>
      </c>
      <c r="N41" s="606"/>
      <c r="O41" s="606"/>
      <c r="P41" s="606"/>
      <c r="Q41" s="607" t="str">
        <f>①日ソ登録選手入力!L$63&amp;""</f>
        <v/>
      </c>
      <c r="R41" s="607"/>
      <c r="S41" s="607"/>
      <c r="T41" s="607"/>
      <c r="U41" s="607"/>
      <c r="V41" s="607"/>
      <c r="W41" s="607"/>
      <c r="X41" s="607"/>
      <c r="Y41" s="633" t="str">
        <f>①日ソ登録選手入力!N$63&amp;""</f>
        <v/>
      </c>
      <c r="Z41" s="634"/>
      <c r="AA41" s="635"/>
      <c r="AB41" s="214" t="str">
        <f>①日ソ登録選手入力!C$79&amp;""</f>
        <v/>
      </c>
      <c r="AC41" s="604" t="str">
        <f>①日ソ登録選手入力!S$79&amp;""</f>
        <v>　</v>
      </c>
      <c r="AD41" s="604"/>
      <c r="AE41" s="604"/>
      <c r="AF41" s="604"/>
      <c r="AG41" s="604"/>
      <c r="AH41" s="604"/>
      <c r="AI41" s="604" t="str">
        <f>IF(①日ソ登録選手入力!J$79="","",①日ソ登録選手入力!U$79)</f>
        <v/>
      </c>
      <c r="AJ41" s="604"/>
      <c r="AK41" s="604"/>
      <c r="AL41" s="606" t="str">
        <f>①日ソ登録選手入力!K$79&amp;""</f>
        <v/>
      </c>
      <c r="AM41" s="606"/>
      <c r="AN41" s="606"/>
      <c r="AO41" s="606"/>
      <c r="AP41" s="607" t="str">
        <f>①日ソ登録選手入力!L$79&amp;""</f>
        <v/>
      </c>
      <c r="AQ41" s="607"/>
      <c r="AR41" s="607"/>
      <c r="AS41" s="607"/>
      <c r="AT41" s="607"/>
      <c r="AU41" s="607"/>
      <c r="AV41" s="607"/>
      <c r="AW41" s="607"/>
      <c r="AX41" s="608" t="str">
        <f>①日ソ登録選手入力!N$79&amp;""</f>
        <v/>
      </c>
      <c r="AY41" s="608"/>
      <c r="AZ41" s="609"/>
    </row>
    <row r="42" spans="1:54" ht="27" customHeight="1">
      <c r="A42" s="152"/>
      <c r="B42" s="152"/>
      <c r="C42" s="324" t="str">
        <f>①日ソ登録選手入力!C$64&amp;""</f>
        <v/>
      </c>
      <c r="D42" s="604" t="str">
        <f>①日ソ登録選手入力!S$64&amp;""</f>
        <v>　</v>
      </c>
      <c r="E42" s="604"/>
      <c r="F42" s="604"/>
      <c r="G42" s="604"/>
      <c r="H42" s="604"/>
      <c r="I42" s="604"/>
      <c r="J42" s="605" t="str">
        <f>IF(①日ソ登録選手入力!J$64="","",①日ソ登録選手入力!U$64)</f>
        <v/>
      </c>
      <c r="K42" s="605"/>
      <c r="L42" s="605"/>
      <c r="M42" s="606" t="str">
        <f>①日ソ登録選手入力!K$64&amp;""</f>
        <v/>
      </c>
      <c r="N42" s="606"/>
      <c r="O42" s="606"/>
      <c r="P42" s="606"/>
      <c r="Q42" s="607" t="str">
        <f>①日ソ登録選手入力!L$64&amp;""</f>
        <v/>
      </c>
      <c r="R42" s="607"/>
      <c r="S42" s="607"/>
      <c r="T42" s="607"/>
      <c r="U42" s="607"/>
      <c r="V42" s="607"/>
      <c r="W42" s="607"/>
      <c r="X42" s="607"/>
      <c r="Y42" s="633" t="str">
        <f>①日ソ登録選手入力!N$64&amp;""</f>
        <v/>
      </c>
      <c r="Z42" s="634"/>
      <c r="AA42" s="635"/>
      <c r="AB42" s="214"/>
      <c r="AC42" s="604"/>
      <c r="AD42" s="604"/>
      <c r="AE42" s="604"/>
      <c r="AF42" s="604"/>
      <c r="AG42" s="604"/>
      <c r="AH42" s="604"/>
      <c r="AI42" s="604"/>
      <c r="AJ42" s="604"/>
      <c r="AK42" s="604"/>
      <c r="AL42" s="606"/>
      <c r="AM42" s="606"/>
      <c r="AN42" s="606"/>
      <c r="AO42" s="606"/>
      <c r="AP42" s="607"/>
      <c r="AQ42" s="607"/>
      <c r="AR42" s="607"/>
      <c r="AS42" s="607"/>
      <c r="AT42" s="607"/>
      <c r="AU42" s="607"/>
      <c r="AV42" s="607"/>
      <c r="AW42" s="607"/>
      <c r="AX42" s="608"/>
      <c r="AY42" s="608"/>
      <c r="AZ42" s="609"/>
    </row>
    <row r="43" spans="1:54" ht="27" customHeight="1" thickBot="1">
      <c r="A43" s="152"/>
      <c r="B43" s="152"/>
      <c r="C43" s="325" t="str">
        <f>①日ソ登録選手入力!C$65&amp;""</f>
        <v/>
      </c>
      <c r="D43" s="811" t="str">
        <f>①日ソ登録選手入力!S$65&amp;""</f>
        <v>　</v>
      </c>
      <c r="E43" s="811"/>
      <c r="F43" s="811"/>
      <c r="G43" s="811"/>
      <c r="H43" s="811"/>
      <c r="I43" s="811"/>
      <c r="J43" s="812" t="str">
        <f>IF(①日ソ登録選手入力!J$65="","",①日ソ登録選手入力!U$65)</f>
        <v/>
      </c>
      <c r="K43" s="812"/>
      <c r="L43" s="812"/>
      <c r="M43" s="813" t="str">
        <f>①日ソ登録選手入力!K$65&amp;""</f>
        <v/>
      </c>
      <c r="N43" s="813"/>
      <c r="O43" s="813"/>
      <c r="P43" s="813"/>
      <c r="Q43" s="814" t="str">
        <f>①日ソ登録選手入力!L$65&amp;""</f>
        <v/>
      </c>
      <c r="R43" s="814"/>
      <c r="S43" s="814"/>
      <c r="T43" s="814"/>
      <c r="U43" s="814"/>
      <c r="V43" s="814"/>
      <c r="W43" s="814"/>
      <c r="X43" s="814"/>
      <c r="Y43" s="649" t="str">
        <f>①日ソ登録選手入力!N$65&amp;""</f>
        <v/>
      </c>
      <c r="Z43" s="650"/>
      <c r="AA43" s="651"/>
      <c r="AB43" s="216"/>
      <c r="AC43" s="811"/>
      <c r="AD43" s="811"/>
      <c r="AE43" s="811"/>
      <c r="AF43" s="811"/>
      <c r="AG43" s="811"/>
      <c r="AH43" s="811"/>
      <c r="AI43" s="811"/>
      <c r="AJ43" s="811"/>
      <c r="AK43" s="811"/>
      <c r="AL43" s="813"/>
      <c r="AM43" s="813"/>
      <c r="AN43" s="813"/>
      <c r="AO43" s="813"/>
      <c r="AP43" s="814"/>
      <c r="AQ43" s="814"/>
      <c r="AR43" s="814"/>
      <c r="AS43" s="814"/>
      <c r="AT43" s="814"/>
      <c r="AU43" s="814"/>
      <c r="AV43" s="814"/>
      <c r="AW43" s="814"/>
      <c r="AX43" s="670"/>
      <c r="AY43" s="670"/>
      <c r="AZ43" s="671"/>
    </row>
    <row r="44" spans="1:54" ht="7.5" customHeight="1">
      <c r="A44" s="133"/>
      <c r="B44" s="133"/>
      <c r="C44" s="133"/>
      <c r="D44" s="141"/>
      <c r="E44" s="141"/>
      <c r="F44" s="141"/>
      <c r="G44" s="141"/>
      <c r="H44" s="141"/>
      <c r="I44" s="141"/>
      <c r="J44" s="141"/>
      <c r="K44" s="141"/>
      <c r="L44" s="141"/>
      <c r="M44" s="141"/>
      <c r="N44" s="141"/>
      <c r="O44" s="141"/>
      <c r="P44" s="141"/>
      <c r="Q44" s="141"/>
      <c r="R44" s="141"/>
      <c r="S44" s="141"/>
      <c r="T44" s="141"/>
      <c r="U44" s="141"/>
      <c r="V44" s="141"/>
      <c r="W44" s="141"/>
      <c r="X44" s="141"/>
      <c r="Y44" s="141"/>
      <c r="Z44" s="141"/>
      <c r="AA44" s="141"/>
      <c r="AB44" s="142"/>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row>
    <row r="45" spans="1:54">
      <c r="A45" s="129"/>
      <c r="B45" s="129"/>
      <c r="C45" s="153" t="s">
        <v>200</v>
      </c>
      <c r="D45" s="154"/>
      <c r="E45" s="144"/>
      <c r="F45" s="144"/>
      <c r="G45" s="144"/>
      <c r="H45" s="144"/>
      <c r="I45" s="144"/>
      <c r="J45" s="144"/>
      <c r="K45" s="144"/>
      <c r="L45" s="144"/>
      <c r="M45" s="144"/>
      <c r="N45" s="144"/>
      <c r="O45" s="144"/>
      <c r="P45" s="144"/>
      <c r="Q45" s="144"/>
      <c r="R45" s="144"/>
      <c r="S45" s="144"/>
      <c r="T45" s="144"/>
      <c r="U45" s="144"/>
      <c r="V45" s="144"/>
      <c r="W45" s="144"/>
      <c r="X45" s="144"/>
      <c r="Y45" s="144"/>
      <c r="Z45" s="144"/>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row>
    <row r="46" spans="1:54">
      <c r="A46" s="129"/>
      <c r="B46" s="129"/>
      <c r="C46" s="153" t="s">
        <v>201</v>
      </c>
      <c r="D46" s="154"/>
      <c r="E46" s="144"/>
      <c r="F46" s="144"/>
      <c r="G46" s="144"/>
      <c r="H46" s="144"/>
      <c r="I46" s="144"/>
      <c r="J46" s="144"/>
      <c r="K46" s="144"/>
      <c r="L46" s="144"/>
      <c r="M46" s="144"/>
      <c r="N46" s="144"/>
      <c r="O46" s="144"/>
      <c r="P46" s="144"/>
      <c r="Q46" s="144"/>
      <c r="R46" s="144"/>
      <c r="S46" s="144"/>
      <c r="T46" s="144"/>
      <c r="U46" s="144"/>
      <c r="V46" s="144"/>
      <c r="W46" s="144"/>
      <c r="X46" s="144"/>
      <c r="Y46" s="144"/>
      <c r="Z46" s="144"/>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row>
    <row r="47" spans="1:54" ht="18.75" customHeight="1" thickBot="1">
      <c r="A47" s="129"/>
      <c r="B47" s="129"/>
      <c r="C47" s="155"/>
      <c r="D47" s="672" t="s">
        <v>206</v>
      </c>
      <c r="E47" s="672"/>
      <c r="F47" s="156" t="s">
        <v>203</v>
      </c>
      <c r="G47" s="157"/>
      <c r="H47" s="157"/>
      <c r="I47" s="157"/>
      <c r="J47" s="157"/>
      <c r="K47" s="157"/>
      <c r="L47" s="157"/>
      <c r="M47" s="672" t="str">
        <f>M$1&amp;""</f>
        <v>2026年度登録</v>
      </c>
      <c r="N47" s="672"/>
      <c r="O47" s="672"/>
      <c r="P47" s="672"/>
      <c r="Q47" s="672"/>
      <c r="R47" s="672"/>
      <c r="S47" s="672"/>
      <c r="T47" s="157"/>
      <c r="U47" s="672" t="s">
        <v>142</v>
      </c>
      <c r="V47" s="672"/>
      <c r="W47" s="156" t="s">
        <v>165</v>
      </c>
      <c r="X47" s="157"/>
      <c r="Y47" s="157"/>
      <c r="Z47" s="157"/>
      <c r="AA47" s="157"/>
      <c r="AB47" s="157"/>
      <c r="AC47" s="157"/>
      <c r="AD47" s="157"/>
      <c r="AE47" s="157"/>
      <c r="AF47" s="157"/>
      <c r="AG47" s="157"/>
      <c r="AH47" s="157"/>
      <c r="AI47" s="157"/>
      <c r="AJ47" s="156" t="s">
        <v>166</v>
      </c>
      <c r="AK47" s="157"/>
      <c r="AL47" s="157"/>
      <c r="AM47" s="157"/>
      <c r="AN47" s="157"/>
      <c r="AO47" s="157"/>
      <c r="AP47" s="157"/>
      <c r="AQ47" s="157"/>
      <c r="AR47" s="158"/>
      <c r="AS47" s="158"/>
      <c r="AT47" s="155"/>
      <c r="AU47" s="155"/>
      <c r="AV47" s="155"/>
      <c r="AW47" s="155"/>
      <c r="AX47" s="155"/>
      <c r="AY47" s="155"/>
      <c r="AZ47" s="155"/>
      <c r="BA47" s="129"/>
      <c r="BB47" s="129"/>
    </row>
    <row r="48" spans="1:54" ht="61.5" customHeight="1" thickBot="1">
      <c r="A48" s="129"/>
      <c r="B48" s="129"/>
      <c r="C48" s="653" t="s">
        <v>167</v>
      </c>
      <c r="D48" s="654"/>
      <c r="E48" s="815" t="s">
        <v>207</v>
      </c>
      <c r="F48" s="815"/>
      <c r="G48" s="815"/>
      <c r="H48" s="815"/>
      <c r="I48" s="815"/>
      <c r="J48" s="192" t="s">
        <v>169</v>
      </c>
      <c r="K48" s="193" t="s">
        <v>170</v>
      </c>
      <c r="L48" s="193" t="s">
        <v>171</v>
      </c>
      <c r="M48" s="193" t="s">
        <v>172</v>
      </c>
      <c r="N48" s="193" t="s">
        <v>173</v>
      </c>
      <c r="O48" s="193" t="s">
        <v>174</v>
      </c>
      <c r="P48" s="193" t="s">
        <v>175</v>
      </c>
      <c r="Q48" s="193" t="s">
        <v>176</v>
      </c>
      <c r="R48" s="193" t="s">
        <v>177</v>
      </c>
      <c r="S48" s="193" t="s">
        <v>178</v>
      </c>
      <c r="T48" s="193" t="s">
        <v>179</v>
      </c>
      <c r="U48" s="193" t="s">
        <v>180</v>
      </c>
      <c r="V48" s="159" t="s">
        <v>181</v>
      </c>
      <c r="W48" s="159" t="s">
        <v>182</v>
      </c>
      <c r="X48" s="159" t="s">
        <v>140</v>
      </c>
      <c r="Y48" s="159" t="s">
        <v>139</v>
      </c>
      <c r="Z48" s="159" t="s">
        <v>138</v>
      </c>
      <c r="AA48" s="159" t="s">
        <v>133</v>
      </c>
      <c r="AB48" s="159" t="s">
        <v>134</v>
      </c>
      <c r="AC48" s="159" t="s">
        <v>135</v>
      </c>
      <c r="AD48" s="159" t="s">
        <v>136</v>
      </c>
      <c r="AE48" s="160" t="s">
        <v>137</v>
      </c>
      <c r="AF48" s="656" t="s">
        <v>208</v>
      </c>
      <c r="AG48" s="657"/>
      <c r="AH48" s="657"/>
      <c r="AI48" s="657"/>
      <c r="AJ48" s="657"/>
      <c r="AK48" s="657"/>
      <c r="AL48" s="657"/>
      <c r="AM48" s="657"/>
      <c r="AN48" s="657"/>
      <c r="AO48" s="657"/>
      <c r="AP48" s="657"/>
      <c r="AQ48" s="657"/>
      <c r="AR48" s="657"/>
      <c r="AS48" s="657"/>
      <c r="AT48" s="657"/>
      <c r="AU48" s="657"/>
      <c r="AV48" s="657"/>
      <c r="AW48" s="657"/>
      <c r="AX48" s="657"/>
      <c r="AY48" s="657"/>
      <c r="AZ48" s="658"/>
    </row>
    <row r="49" spans="1:52" ht="27" customHeight="1" thickBot="1">
      <c r="A49" s="133"/>
      <c r="B49" s="133"/>
      <c r="C49" s="816" t="s">
        <v>17</v>
      </c>
      <c r="D49" s="817"/>
      <c r="E49" s="818" t="str">
        <f>①日ソ登録選手入力!C$5&amp;""</f>
        <v/>
      </c>
      <c r="F49" s="819"/>
      <c r="G49" s="819"/>
      <c r="H49" s="819"/>
      <c r="I49" s="819"/>
      <c r="J49" s="819"/>
      <c r="K49" s="819"/>
      <c r="L49" s="819"/>
      <c r="M49" s="819"/>
      <c r="N49" s="819"/>
      <c r="O49" s="819"/>
      <c r="P49" s="819"/>
      <c r="Q49" s="819"/>
      <c r="R49" s="819"/>
      <c r="S49" s="819"/>
      <c r="T49" s="819"/>
      <c r="U49" s="820"/>
      <c r="V49" s="697" t="s">
        <v>184</v>
      </c>
      <c r="W49" s="697"/>
      <c r="X49" s="697"/>
      <c r="Y49" s="697"/>
      <c r="Z49" s="697"/>
      <c r="AA49" s="821"/>
      <c r="AB49" s="161" t="s">
        <v>205</v>
      </c>
      <c r="AC49" s="133" t="str">
        <f>COUNTA(①日ソ登録選手入力!$D$33:$D$79,①日ソ登録選手入力!$D$17:$D$19)&amp;""</f>
        <v>0</v>
      </c>
      <c r="AD49" s="327" t="s">
        <v>186</v>
      </c>
      <c r="AE49" s="328"/>
      <c r="AF49" s="659"/>
      <c r="AG49" s="660"/>
      <c r="AH49" s="660"/>
      <c r="AI49" s="661"/>
      <c r="AJ49" s="661"/>
      <c r="AK49" s="661"/>
      <c r="AL49" s="661"/>
      <c r="AM49" s="661"/>
      <c r="AN49" s="661"/>
      <c r="AO49" s="661"/>
      <c r="AP49" s="661"/>
      <c r="AQ49" s="661"/>
      <c r="AR49" s="661"/>
      <c r="AS49" s="661"/>
      <c r="AT49" s="661"/>
      <c r="AU49" s="661"/>
      <c r="AV49" s="661"/>
      <c r="AW49" s="661"/>
      <c r="AX49" s="661"/>
      <c r="AY49" s="661"/>
      <c r="AZ49" s="662"/>
    </row>
    <row r="50" spans="1:52" ht="27" customHeight="1">
      <c r="A50" s="133"/>
      <c r="B50" s="133"/>
      <c r="C50" s="689" t="s">
        <v>187</v>
      </c>
      <c r="D50" s="690"/>
      <c r="E50" s="691" t="str">
        <f>①日ソ登録選手入力!C$6&amp;""</f>
        <v/>
      </c>
      <c r="F50" s="692"/>
      <c r="G50" s="693"/>
      <c r="H50" s="694" t="str">
        <f>①日ソ登録選手入力!C$7&amp;""</f>
        <v/>
      </c>
      <c r="I50" s="694"/>
      <c r="J50" s="694"/>
      <c r="K50" s="694"/>
      <c r="L50" s="694"/>
      <c r="M50" s="694"/>
      <c r="N50" s="694"/>
      <c r="O50" s="694"/>
      <c r="P50" s="694"/>
      <c r="Q50" s="694"/>
      <c r="R50" s="694"/>
      <c r="S50" s="694"/>
      <c r="T50" s="694"/>
      <c r="U50" s="694"/>
      <c r="V50" s="694"/>
      <c r="W50" s="694"/>
      <c r="X50" s="694"/>
      <c r="Y50" s="694"/>
      <c r="Z50" s="694"/>
      <c r="AA50" s="695"/>
      <c r="AB50" s="162" t="s">
        <v>33</v>
      </c>
      <c r="AC50" s="828" t="s">
        <v>188</v>
      </c>
      <c r="AD50" s="828"/>
      <c r="AE50" s="828"/>
      <c r="AF50" s="828"/>
      <c r="AG50" s="828"/>
      <c r="AH50" s="828"/>
      <c r="AI50" s="673" t="s">
        <v>189</v>
      </c>
      <c r="AJ50" s="673"/>
      <c r="AK50" s="673"/>
      <c r="AL50" s="697" t="s">
        <v>190</v>
      </c>
      <c r="AM50" s="698"/>
      <c r="AN50" s="698"/>
      <c r="AO50" s="698"/>
      <c r="AP50" s="673" t="s">
        <v>191</v>
      </c>
      <c r="AQ50" s="673"/>
      <c r="AR50" s="673"/>
      <c r="AS50" s="673"/>
      <c r="AT50" s="673"/>
      <c r="AU50" s="673"/>
      <c r="AV50" s="673"/>
      <c r="AW50" s="673"/>
      <c r="AX50" s="696" t="s">
        <v>192</v>
      </c>
      <c r="AY50" s="696"/>
      <c r="AZ50" s="822"/>
    </row>
    <row r="51" spans="1:52" ht="27" customHeight="1">
      <c r="A51" s="133"/>
      <c r="B51" s="133"/>
      <c r="C51" s="675" t="s">
        <v>193</v>
      </c>
      <c r="D51" s="676"/>
      <c r="E51" s="677" t="str">
        <f>①日ソ登録選手入力!C$10&amp;""</f>
        <v/>
      </c>
      <c r="F51" s="678"/>
      <c r="G51" s="679"/>
      <c r="H51" s="680" t="str">
        <f>①日ソ登録選手入力!C$11&amp;""</f>
        <v/>
      </c>
      <c r="I51" s="681"/>
      <c r="J51" s="681"/>
      <c r="K51" s="681"/>
      <c r="L51" s="681"/>
      <c r="M51" s="681"/>
      <c r="N51" s="681"/>
      <c r="O51" s="681"/>
      <c r="P51" s="681"/>
      <c r="Q51" s="681"/>
      <c r="R51" s="681"/>
      <c r="S51" s="681"/>
      <c r="T51" s="681"/>
      <c r="U51" s="681"/>
      <c r="V51" s="681"/>
      <c r="W51" s="681"/>
      <c r="X51" s="681"/>
      <c r="Y51" s="681"/>
      <c r="Z51" s="681"/>
      <c r="AA51" s="682"/>
      <c r="AB51" s="211" t="str">
        <f>①日ソ登録選手入力!C$66&amp;""</f>
        <v/>
      </c>
      <c r="AC51" s="823" t="str">
        <f>①日ソ登録選手入力!S$66&amp;""</f>
        <v>　</v>
      </c>
      <c r="AD51" s="823"/>
      <c r="AE51" s="823"/>
      <c r="AF51" s="823"/>
      <c r="AG51" s="823"/>
      <c r="AH51" s="823"/>
      <c r="AI51" s="823" t="str">
        <f>IF(①日ソ登録選手入力!J$66="","",①日ソ登録選手入力!U$66)</f>
        <v/>
      </c>
      <c r="AJ51" s="823"/>
      <c r="AK51" s="823"/>
      <c r="AL51" s="824" t="str">
        <f>①日ソ登録選手入力!K$66&amp;""</f>
        <v/>
      </c>
      <c r="AM51" s="824"/>
      <c r="AN51" s="824"/>
      <c r="AO51" s="824"/>
      <c r="AP51" s="825" t="str">
        <f>①日ソ登録選手入力!L$66&amp;""</f>
        <v/>
      </c>
      <c r="AQ51" s="825"/>
      <c r="AR51" s="825"/>
      <c r="AS51" s="825"/>
      <c r="AT51" s="825"/>
      <c r="AU51" s="825"/>
      <c r="AV51" s="825"/>
      <c r="AW51" s="825"/>
      <c r="AX51" s="826" t="str">
        <f>①日ソ登録選手入力!N$66&amp;""</f>
        <v/>
      </c>
      <c r="AY51" s="826"/>
      <c r="AZ51" s="827"/>
    </row>
    <row r="52" spans="1:52" ht="27" customHeight="1">
      <c r="A52" s="133"/>
      <c r="B52" s="133"/>
      <c r="C52" s="705" t="s">
        <v>194</v>
      </c>
      <c r="D52" s="706"/>
      <c r="E52" s="707" t="str">
        <f>①日ソ登録選手入力!C$9&amp;""</f>
        <v/>
      </c>
      <c r="F52" s="708"/>
      <c r="G52" s="708"/>
      <c r="H52" s="708"/>
      <c r="I52" s="708"/>
      <c r="J52" s="708"/>
      <c r="K52" s="708"/>
      <c r="L52" s="708"/>
      <c r="M52" s="708"/>
      <c r="N52" s="708"/>
      <c r="O52" s="709"/>
      <c r="P52" s="710" t="s">
        <v>25</v>
      </c>
      <c r="Q52" s="710"/>
      <c r="R52" s="711" t="str">
        <f>①日ソ登録選手入力!C$12&amp;""</f>
        <v/>
      </c>
      <c r="S52" s="712"/>
      <c r="T52" s="712"/>
      <c r="U52" s="712"/>
      <c r="V52" s="712"/>
      <c r="W52" s="712"/>
      <c r="X52" s="712"/>
      <c r="Y52" s="712"/>
      <c r="Z52" s="712"/>
      <c r="AA52" s="713"/>
      <c r="AB52" s="212" t="str">
        <f>①日ソ登録選手入力!C$67&amp;""</f>
        <v/>
      </c>
      <c r="AC52" s="823" t="str">
        <f>①日ソ登録選手入力!S$67&amp;""</f>
        <v>　</v>
      </c>
      <c r="AD52" s="823"/>
      <c r="AE52" s="823"/>
      <c r="AF52" s="823"/>
      <c r="AG52" s="823"/>
      <c r="AH52" s="823"/>
      <c r="AI52" s="823" t="str">
        <f>IF(①日ソ登録選手入力!J$67="","",①日ソ登録選手入力!U$67)</f>
        <v/>
      </c>
      <c r="AJ52" s="823"/>
      <c r="AK52" s="823"/>
      <c r="AL52" s="824" t="str">
        <f>①日ソ登録選手入力!K$67&amp;""</f>
        <v/>
      </c>
      <c r="AM52" s="824"/>
      <c r="AN52" s="824"/>
      <c r="AO52" s="824"/>
      <c r="AP52" s="825" t="str">
        <f>①日ソ登録選手入力!L$67&amp;""</f>
        <v/>
      </c>
      <c r="AQ52" s="825"/>
      <c r="AR52" s="825"/>
      <c r="AS52" s="825"/>
      <c r="AT52" s="825"/>
      <c r="AU52" s="825"/>
      <c r="AV52" s="825"/>
      <c r="AW52" s="825"/>
      <c r="AX52" s="829" t="str">
        <f>①日ソ登録選手入力!N$67&amp;""</f>
        <v/>
      </c>
      <c r="AY52" s="829"/>
      <c r="AZ52" s="830"/>
    </row>
    <row r="53" spans="1:52" ht="27" customHeight="1" thickBot="1">
      <c r="A53" s="133"/>
      <c r="B53" s="133"/>
      <c r="C53" s="699" t="s">
        <v>195</v>
      </c>
      <c r="D53" s="700"/>
      <c r="E53" s="701" t="str">
        <f>①日ソ登録選手入力!C$8&amp;""</f>
        <v/>
      </c>
      <c r="F53" s="702"/>
      <c r="G53" s="702"/>
      <c r="H53" s="702"/>
      <c r="I53" s="702"/>
      <c r="J53" s="702"/>
      <c r="K53" s="702"/>
      <c r="L53" s="702"/>
      <c r="M53" s="702"/>
      <c r="N53" s="702"/>
      <c r="O53" s="703"/>
      <c r="P53" s="700" t="s">
        <v>196</v>
      </c>
      <c r="Q53" s="700"/>
      <c r="R53" s="701" t="str">
        <f>①日ソ登録選手入力!P$20&amp;""</f>
        <v xml:space="preserve"> </v>
      </c>
      <c r="S53" s="702"/>
      <c r="T53" s="702"/>
      <c r="U53" s="702"/>
      <c r="V53" s="702"/>
      <c r="W53" s="702"/>
      <c r="X53" s="702"/>
      <c r="Y53" s="702"/>
      <c r="Z53" s="702"/>
      <c r="AA53" s="704"/>
      <c r="AB53" s="213" t="str">
        <f>①日ソ登録選手入力!C$68&amp;""</f>
        <v/>
      </c>
      <c r="AC53" s="823" t="str">
        <f>①日ソ登録選手入力!S$68&amp;""</f>
        <v>　</v>
      </c>
      <c r="AD53" s="823"/>
      <c r="AE53" s="823"/>
      <c r="AF53" s="823"/>
      <c r="AG53" s="823"/>
      <c r="AH53" s="823"/>
      <c r="AI53" s="823" t="str">
        <f>IF(①日ソ登録選手入力!J$68="","",①日ソ登録選手入力!U$68)</f>
        <v/>
      </c>
      <c r="AJ53" s="823"/>
      <c r="AK53" s="823"/>
      <c r="AL53" s="824" t="str">
        <f>①日ソ登録選手入力!K$68&amp;""</f>
        <v/>
      </c>
      <c r="AM53" s="824"/>
      <c r="AN53" s="824"/>
      <c r="AO53" s="824"/>
      <c r="AP53" s="825" t="str">
        <f>①日ソ登録選手入力!L$68&amp;""</f>
        <v/>
      </c>
      <c r="AQ53" s="825"/>
      <c r="AR53" s="825"/>
      <c r="AS53" s="825"/>
      <c r="AT53" s="825"/>
      <c r="AU53" s="825"/>
      <c r="AV53" s="825"/>
      <c r="AW53" s="825"/>
      <c r="AX53" s="829" t="str">
        <f>①日ソ登録選手入力!N$68&amp;""</f>
        <v/>
      </c>
      <c r="AY53" s="829"/>
      <c r="AZ53" s="830"/>
    </row>
    <row r="54" spans="1:52" ht="27" customHeight="1">
      <c r="A54" s="133"/>
      <c r="B54" s="133"/>
      <c r="C54" s="198" t="s">
        <v>33</v>
      </c>
      <c r="D54" s="717" t="s">
        <v>188</v>
      </c>
      <c r="E54" s="717"/>
      <c r="F54" s="717"/>
      <c r="G54" s="717"/>
      <c r="H54" s="717"/>
      <c r="I54" s="717"/>
      <c r="J54" s="717" t="s">
        <v>189</v>
      </c>
      <c r="K54" s="717"/>
      <c r="L54" s="717"/>
      <c r="M54" s="668" t="s">
        <v>190</v>
      </c>
      <c r="N54" s="668"/>
      <c r="O54" s="668"/>
      <c r="P54" s="668"/>
      <c r="Q54" s="717" t="s">
        <v>197</v>
      </c>
      <c r="R54" s="717"/>
      <c r="S54" s="717"/>
      <c r="T54" s="717"/>
      <c r="U54" s="717"/>
      <c r="V54" s="717"/>
      <c r="W54" s="717"/>
      <c r="X54" s="717"/>
      <c r="Y54" s="835" t="s">
        <v>192</v>
      </c>
      <c r="Z54" s="835"/>
      <c r="AA54" s="836"/>
      <c r="AB54" s="213" t="str">
        <f>①日ソ登録選手入力!C$69&amp;""</f>
        <v/>
      </c>
      <c r="AC54" s="823" t="str">
        <f>①日ソ登録選手入力!S$69&amp;""</f>
        <v>　</v>
      </c>
      <c r="AD54" s="823"/>
      <c r="AE54" s="823"/>
      <c r="AF54" s="823"/>
      <c r="AG54" s="823"/>
      <c r="AH54" s="823"/>
      <c r="AI54" s="823" t="str">
        <f>IF(①日ソ登録選手入力!J$69="","",①日ソ登録選手入力!U$69)</f>
        <v/>
      </c>
      <c r="AJ54" s="823"/>
      <c r="AK54" s="823"/>
      <c r="AL54" s="824" t="str">
        <f>①日ソ登録選手入力!K$69&amp;""</f>
        <v/>
      </c>
      <c r="AM54" s="824"/>
      <c r="AN54" s="824"/>
      <c r="AO54" s="824"/>
      <c r="AP54" s="825" t="str">
        <f>①日ソ登録選手入力!L$69&amp;""</f>
        <v/>
      </c>
      <c r="AQ54" s="825"/>
      <c r="AR54" s="825"/>
      <c r="AS54" s="825"/>
      <c r="AT54" s="825"/>
      <c r="AU54" s="825"/>
      <c r="AV54" s="825"/>
      <c r="AW54" s="825"/>
      <c r="AX54" s="829" t="str">
        <f>①日ソ登録選手入力!N$69&amp;""</f>
        <v/>
      </c>
      <c r="AY54" s="829"/>
      <c r="AZ54" s="830"/>
    </row>
    <row r="55" spans="1:52" ht="27" customHeight="1">
      <c r="A55" s="714" t="s">
        <v>97</v>
      </c>
      <c r="B55" s="831"/>
      <c r="C55" s="163"/>
      <c r="D55" s="823"/>
      <c r="E55" s="823"/>
      <c r="F55" s="823"/>
      <c r="G55" s="823"/>
      <c r="H55" s="823"/>
      <c r="I55" s="823"/>
      <c r="J55" s="823"/>
      <c r="K55" s="823"/>
      <c r="L55" s="823"/>
      <c r="M55" s="824"/>
      <c r="N55" s="824"/>
      <c r="O55" s="824"/>
      <c r="P55" s="824"/>
      <c r="Q55" s="825"/>
      <c r="R55" s="825"/>
      <c r="S55" s="825"/>
      <c r="T55" s="825"/>
      <c r="U55" s="825"/>
      <c r="V55" s="825"/>
      <c r="W55" s="825"/>
      <c r="X55" s="825"/>
      <c r="Y55" s="833"/>
      <c r="Z55" s="833"/>
      <c r="AA55" s="834"/>
      <c r="AB55" s="213" t="str">
        <f>①日ソ登録選手入力!C$70&amp;""</f>
        <v/>
      </c>
      <c r="AC55" s="823" t="str">
        <f>①日ソ登録選手入力!S$70&amp;""</f>
        <v>　</v>
      </c>
      <c r="AD55" s="823"/>
      <c r="AE55" s="823"/>
      <c r="AF55" s="823"/>
      <c r="AG55" s="823"/>
      <c r="AH55" s="823"/>
      <c r="AI55" s="823" t="str">
        <f>IF(①日ソ登録選手入力!J$70="","",①日ソ登録選手入力!U$70)</f>
        <v/>
      </c>
      <c r="AJ55" s="823"/>
      <c r="AK55" s="823"/>
      <c r="AL55" s="824" t="str">
        <f>①日ソ登録選手入力!K$70&amp;""</f>
        <v/>
      </c>
      <c r="AM55" s="824"/>
      <c r="AN55" s="824"/>
      <c r="AO55" s="824"/>
      <c r="AP55" s="825" t="str">
        <f>①日ソ登録選手入力!L$70&amp;""</f>
        <v/>
      </c>
      <c r="AQ55" s="825"/>
      <c r="AR55" s="825"/>
      <c r="AS55" s="825"/>
      <c r="AT55" s="825"/>
      <c r="AU55" s="825"/>
      <c r="AV55" s="825"/>
      <c r="AW55" s="825"/>
      <c r="AX55" s="829" t="str">
        <f>①日ソ登録選手入力!N$70&amp;""</f>
        <v/>
      </c>
      <c r="AY55" s="829"/>
      <c r="AZ55" s="830"/>
    </row>
    <row r="56" spans="1:52" ht="27" customHeight="1">
      <c r="A56" s="719" t="s">
        <v>96</v>
      </c>
      <c r="B56" s="837"/>
      <c r="C56" s="163"/>
      <c r="D56" s="823"/>
      <c r="E56" s="823"/>
      <c r="F56" s="823"/>
      <c r="G56" s="823"/>
      <c r="H56" s="823"/>
      <c r="I56" s="823"/>
      <c r="J56" s="823"/>
      <c r="K56" s="823"/>
      <c r="L56" s="823"/>
      <c r="M56" s="824"/>
      <c r="N56" s="824"/>
      <c r="O56" s="824"/>
      <c r="P56" s="824"/>
      <c r="Q56" s="825"/>
      <c r="R56" s="825"/>
      <c r="S56" s="825"/>
      <c r="T56" s="825"/>
      <c r="U56" s="825"/>
      <c r="V56" s="825"/>
      <c r="W56" s="825"/>
      <c r="X56" s="825"/>
      <c r="Y56" s="829"/>
      <c r="Z56" s="829"/>
      <c r="AA56" s="832"/>
      <c r="AB56" s="213" t="str">
        <f>①日ソ登録選手入力!C$71&amp;""</f>
        <v/>
      </c>
      <c r="AC56" s="823" t="str">
        <f>①日ソ登録選手入力!S$71&amp;""</f>
        <v>　</v>
      </c>
      <c r="AD56" s="823"/>
      <c r="AE56" s="823"/>
      <c r="AF56" s="823"/>
      <c r="AG56" s="823"/>
      <c r="AH56" s="823"/>
      <c r="AI56" s="823" t="str">
        <f>IF(①日ソ登録選手入力!J$71="","",①日ソ登録選手入力!U$71)</f>
        <v/>
      </c>
      <c r="AJ56" s="823"/>
      <c r="AK56" s="823"/>
      <c r="AL56" s="824" t="str">
        <f>①日ソ登録選手入力!K$71&amp;""</f>
        <v/>
      </c>
      <c r="AM56" s="824"/>
      <c r="AN56" s="824"/>
      <c r="AO56" s="824"/>
      <c r="AP56" s="825" t="str">
        <f>①日ソ登録選手入力!L$71&amp;""</f>
        <v/>
      </c>
      <c r="AQ56" s="825"/>
      <c r="AR56" s="825"/>
      <c r="AS56" s="825"/>
      <c r="AT56" s="825"/>
      <c r="AU56" s="825"/>
      <c r="AV56" s="825"/>
      <c r="AW56" s="825"/>
      <c r="AX56" s="829" t="str">
        <f>①日ソ登録選手入力!N$71&amp;""</f>
        <v/>
      </c>
      <c r="AY56" s="829"/>
      <c r="AZ56" s="830"/>
    </row>
    <row r="57" spans="1:52" ht="27" customHeight="1">
      <c r="A57" s="719" t="s">
        <v>96</v>
      </c>
      <c r="B57" s="837"/>
      <c r="C57" s="185"/>
      <c r="D57" s="823"/>
      <c r="E57" s="823"/>
      <c r="F57" s="823"/>
      <c r="G57" s="823"/>
      <c r="H57" s="823"/>
      <c r="I57" s="823"/>
      <c r="J57" s="823"/>
      <c r="K57" s="823"/>
      <c r="L57" s="823"/>
      <c r="M57" s="824"/>
      <c r="N57" s="824"/>
      <c r="O57" s="824"/>
      <c r="P57" s="824"/>
      <c r="Q57" s="825"/>
      <c r="R57" s="825"/>
      <c r="S57" s="825"/>
      <c r="T57" s="825"/>
      <c r="U57" s="825"/>
      <c r="V57" s="825"/>
      <c r="W57" s="825"/>
      <c r="X57" s="825"/>
      <c r="Y57" s="829"/>
      <c r="Z57" s="829"/>
      <c r="AA57" s="832"/>
      <c r="AB57" s="213" t="str">
        <f>①日ソ登録選手入力!C$72&amp;""</f>
        <v/>
      </c>
      <c r="AC57" s="823" t="str">
        <f>①日ソ登録選手入力!S$72&amp;""</f>
        <v>　</v>
      </c>
      <c r="AD57" s="823"/>
      <c r="AE57" s="823"/>
      <c r="AF57" s="823"/>
      <c r="AG57" s="823"/>
      <c r="AH57" s="823"/>
      <c r="AI57" s="823" t="str">
        <f>IF(①日ソ登録選手入力!J$72="","",①日ソ登録選手入力!U$72)</f>
        <v/>
      </c>
      <c r="AJ57" s="823"/>
      <c r="AK57" s="823"/>
      <c r="AL57" s="824" t="str">
        <f>①日ソ登録選手入力!K$72&amp;""</f>
        <v/>
      </c>
      <c r="AM57" s="824"/>
      <c r="AN57" s="824"/>
      <c r="AO57" s="824"/>
      <c r="AP57" s="825" t="str">
        <f>①日ソ登録選手入力!L$72&amp;""</f>
        <v/>
      </c>
      <c r="AQ57" s="825"/>
      <c r="AR57" s="825"/>
      <c r="AS57" s="825"/>
      <c r="AT57" s="825"/>
      <c r="AU57" s="825"/>
      <c r="AV57" s="825"/>
      <c r="AW57" s="825"/>
      <c r="AX57" s="829" t="str">
        <f>①日ソ登録選手入力!N$72&amp;""</f>
        <v/>
      </c>
      <c r="AY57" s="829"/>
      <c r="AZ57" s="830"/>
    </row>
    <row r="58" spans="1:52" ht="27" customHeight="1">
      <c r="A58" s="714" t="s">
        <v>198</v>
      </c>
      <c r="B58" s="831"/>
      <c r="C58" s="163"/>
      <c r="D58" s="823"/>
      <c r="E58" s="823"/>
      <c r="F58" s="823"/>
      <c r="G58" s="823"/>
      <c r="H58" s="823"/>
      <c r="I58" s="823"/>
      <c r="J58" s="823"/>
      <c r="K58" s="823"/>
      <c r="L58" s="823"/>
      <c r="M58" s="824"/>
      <c r="N58" s="824"/>
      <c r="O58" s="824"/>
      <c r="P58" s="824"/>
      <c r="Q58" s="825"/>
      <c r="R58" s="825"/>
      <c r="S58" s="825"/>
      <c r="T58" s="825"/>
      <c r="U58" s="825"/>
      <c r="V58" s="825"/>
      <c r="W58" s="825"/>
      <c r="X58" s="825"/>
      <c r="Y58" s="829"/>
      <c r="Z58" s="829"/>
      <c r="AA58" s="832"/>
      <c r="AB58" s="213" t="str">
        <f>①日ソ登録選手入力!C$73&amp;""</f>
        <v/>
      </c>
      <c r="AC58" s="823" t="str">
        <f>①日ソ登録選手入力!S$73&amp;""</f>
        <v>　</v>
      </c>
      <c r="AD58" s="823"/>
      <c r="AE58" s="823"/>
      <c r="AF58" s="823"/>
      <c r="AG58" s="823"/>
      <c r="AH58" s="823"/>
      <c r="AI58" s="823" t="str">
        <f>IF(①日ソ登録選手入力!J$73="","",①日ソ登録選手入力!U$73)</f>
        <v/>
      </c>
      <c r="AJ58" s="823"/>
      <c r="AK58" s="823"/>
      <c r="AL58" s="824" t="str">
        <f>①日ソ登録選手入力!K$73&amp;""</f>
        <v/>
      </c>
      <c r="AM58" s="824"/>
      <c r="AN58" s="824"/>
      <c r="AO58" s="824"/>
      <c r="AP58" s="825" t="str">
        <f>①日ソ登録選手入力!L$73&amp;""</f>
        <v/>
      </c>
      <c r="AQ58" s="825"/>
      <c r="AR58" s="825"/>
      <c r="AS58" s="825"/>
      <c r="AT58" s="825"/>
      <c r="AU58" s="825"/>
      <c r="AV58" s="825"/>
      <c r="AW58" s="825"/>
      <c r="AX58" s="829" t="str">
        <f>①日ソ登録選手入力!N$73&amp;""</f>
        <v/>
      </c>
      <c r="AY58" s="829"/>
      <c r="AZ58" s="830"/>
    </row>
    <row r="59" spans="1:52" ht="27" customHeight="1">
      <c r="A59" s="133"/>
      <c r="B59" s="133"/>
      <c r="C59" s="204" t="str">
        <f>①日ソ登録選手入力!C$58&amp;""</f>
        <v/>
      </c>
      <c r="D59" s="823" t="str">
        <f>①日ソ登録選手入力!S$58&amp;""</f>
        <v>　</v>
      </c>
      <c r="E59" s="823"/>
      <c r="F59" s="823"/>
      <c r="G59" s="823"/>
      <c r="H59" s="823"/>
      <c r="I59" s="823"/>
      <c r="J59" s="823" t="str">
        <f>IF(①日ソ登録選手入力!J$58="","",①日ソ登録選手入力!U$58)</f>
        <v/>
      </c>
      <c r="K59" s="823"/>
      <c r="L59" s="823"/>
      <c r="M59" s="824" t="str">
        <f>①日ソ登録選手入力!K$58&amp;""</f>
        <v/>
      </c>
      <c r="N59" s="824"/>
      <c r="O59" s="824"/>
      <c r="P59" s="824"/>
      <c r="Q59" s="825" t="str">
        <f>①日ソ登録選手入力!L$58&amp;""</f>
        <v/>
      </c>
      <c r="R59" s="825"/>
      <c r="S59" s="825"/>
      <c r="T59" s="825"/>
      <c r="U59" s="825"/>
      <c r="V59" s="825"/>
      <c r="W59" s="825"/>
      <c r="X59" s="825"/>
      <c r="Y59" s="829" t="str">
        <f>①日ソ登録選手入力!N$58&amp;""</f>
        <v/>
      </c>
      <c r="Z59" s="829"/>
      <c r="AA59" s="832"/>
      <c r="AB59" s="213" t="str">
        <f>①日ソ登録選手入力!C$74&amp;""</f>
        <v/>
      </c>
      <c r="AC59" s="823" t="str">
        <f>①日ソ登録選手入力!S$74&amp;""</f>
        <v>　</v>
      </c>
      <c r="AD59" s="823"/>
      <c r="AE59" s="823"/>
      <c r="AF59" s="823"/>
      <c r="AG59" s="823"/>
      <c r="AH59" s="823"/>
      <c r="AI59" s="823" t="str">
        <f>IF(①日ソ登録選手入力!J$74="","",①日ソ登録選手入力!U$74)</f>
        <v/>
      </c>
      <c r="AJ59" s="823"/>
      <c r="AK59" s="823"/>
      <c r="AL59" s="824" t="str">
        <f>①日ソ登録選手入力!K$74&amp;""</f>
        <v/>
      </c>
      <c r="AM59" s="824"/>
      <c r="AN59" s="824"/>
      <c r="AO59" s="824"/>
      <c r="AP59" s="825" t="str">
        <f>①日ソ登録選手入力!L$74&amp;""</f>
        <v/>
      </c>
      <c r="AQ59" s="825"/>
      <c r="AR59" s="825"/>
      <c r="AS59" s="825"/>
      <c r="AT59" s="825"/>
      <c r="AU59" s="825"/>
      <c r="AV59" s="825"/>
      <c r="AW59" s="825"/>
      <c r="AX59" s="829" t="str">
        <f>①日ソ登録選手入力!N$74&amp;""</f>
        <v/>
      </c>
      <c r="AY59" s="829"/>
      <c r="AZ59" s="830"/>
    </row>
    <row r="60" spans="1:52" ht="27" customHeight="1">
      <c r="A60" s="133"/>
      <c r="B60" s="133"/>
      <c r="C60" s="204" t="str">
        <f>①日ソ登録選手入力!C$59&amp;""</f>
        <v/>
      </c>
      <c r="D60" s="823" t="str">
        <f>①日ソ登録選手入力!S$59&amp;""</f>
        <v>　</v>
      </c>
      <c r="E60" s="823"/>
      <c r="F60" s="823"/>
      <c r="G60" s="823"/>
      <c r="H60" s="823"/>
      <c r="I60" s="823"/>
      <c r="J60" s="823" t="str">
        <f>IF(①日ソ登録選手入力!J$59="","",①日ソ登録選手入力!U$59)</f>
        <v/>
      </c>
      <c r="K60" s="823"/>
      <c r="L60" s="823"/>
      <c r="M60" s="824" t="str">
        <f>①日ソ登録選手入力!K$59&amp;""</f>
        <v/>
      </c>
      <c r="N60" s="824"/>
      <c r="O60" s="824"/>
      <c r="P60" s="824"/>
      <c r="Q60" s="825" t="str">
        <f>①日ソ登録選手入力!L$59&amp;""</f>
        <v/>
      </c>
      <c r="R60" s="825"/>
      <c r="S60" s="825"/>
      <c r="T60" s="825"/>
      <c r="U60" s="825"/>
      <c r="V60" s="825"/>
      <c r="W60" s="825"/>
      <c r="X60" s="825"/>
      <c r="Y60" s="829" t="str">
        <f>①日ソ登録選手入力!N$59&amp;""</f>
        <v/>
      </c>
      <c r="Z60" s="829"/>
      <c r="AA60" s="832"/>
      <c r="AB60" s="213" t="str">
        <f>①日ソ登録選手入力!C$75&amp;""</f>
        <v/>
      </c>
      <c r="AC60" s="823" t="str">
        <f>①日ソ登録選手入力!S$75&amp;""</f>
        <v>　</v>
      </c>
      <c r="AD60" s="823"/>
      <c r="AE60" s="823"/>
      <c r="AF60" s="823"/>
      <c r="AG60" s="823"/>
      <c r="AH60" s="823"/>
      <c r="AI60" s="823" t="str">
        <f>IF(①日ソ登録選手入力!J$75="","",①日ソ登録選手入力!U$75)</f>
        <v/>
      </c>
      <c r="AJ60" s="823"/>
      <c r="AK60" s="823"/>
      <c r="AL60" s="824" t="str">
        <f>①日ソ登録選手入力!K$75&amp;""</f>
        <v/>
      </c>
      <c r="AM60" s="824"/>
      <c r="AN60" s="824"/>
      <c r="AO60" s="824"/>
      <c r="AP60" s="825" t="str">
        <f>①日ソ登録選手入力!L$75&amp;""</f>
        <v/>
      </c>
      <c r="AQ60" s="825"/>
      <c r="AR60" s="825"/>
      <c r="AS60" s="825"/>
      <c r="AT60" s="825"/>
      <c r="AU60" s="825"/>
      <c r="AV60" s="825"/>
      <c r="AW60" s="825"/>
      <c r="AX60" s="829" t="str">
        <f>①日ソ登録選手入力!N$75&amp;""</f>
        <v/>
      </c>
      <c r="AY60" s="829"/>
      <c r="AZ60" s="830"/>
    </row>
    <row r="61" spans="1:52" ht="27" customHeight="1">
      <c r="A61" s="133"/>
      <c r="B61" s="133"/>
      <c r="C61" s="204" t="str">
        <f>①日ソ登録選手入力!C$60&amp;""</f>
        <v/>
      </c>
      <c r="D61" s="823" t="str">
        <f>①日ソ登録選手入力!S$60&amp;""</f>
        <v>　</v>
      </c>
      <c r="E61" s="823"/>
      <c r="F61" s="823"/>
      <c r="G61" s="823"/>
      <c r="H61" s="823"/>
      <c r="I61" s="823"/>
      <c r="J61" s="823" t="str">
        <f>IF(①日ソ登録選手入力!J$60="","",①日ソ登録選手入力!U$60)</f>
        <v/>
      </c>
      <c r="K61" s="823"/>
      <c r="L61" s="823"/>
      <c r="M61" s="824" t="str">
        <f>①日ソ登録選手入力!K$60&amp;""</f>
        <v/>
      </c>
      <c r="N61" s="824"/>
      <c r="O61" s="824"/>
      <c r="P61" s="824"/>
      <c r="Q61" s="825" t="str">
        <f>①日ソ登録選手入力!L$60&amp;""</f>
        <v/>
      </c>
      <c r="R61" s="825"/>
      <c r="S61" s="825"/>
      <c r="T61" s="825"/>
      <c r="U61" s="825"/>
      <c r="V61" s="825"/>
      <c r="W61" s="825"/>
      <c r="X61" s="825"/>
      <c r="Y61" s="829" t="str">
        <f>①日ソ登録選手入力!N$60&amp;""</f>
        <v/>
      </c>
      <c r="Z61" s="829"/>
      <c r="AA61" s="832"/>
      <c r="AB61" s="213" t="str">
        <f>①日ソ登録選手入力!C$76&amp;""</f>
        <v/>
      </c>
      <c r="AC61" s="823" t="str">
        <f>①日ソ登録選手入力!S$76&amp;""</f>
        <v>　</v>
      </c>
      <c r="AD61" s="823"/>
      <c r="AE61" s="823"/>
      <c r="AF61" s="823"/>
      <c r="AG61" s="823"/>
      <c r="AH61" s="823"/>
      <c r="AI61" s="823" t="str">
        <f>IF(①日ソ登録選手入力!J$76="","",①日ソ登録選手入力!U$76)</f>
        <v/>
      </c>
      <c r="AJ61" s="823"/>
      <c r="AK61" s="823"/>
      <c r="AL61" s="824" t="str">
        <f>①日ソ登録選手入力!K$76&amp;""</f>
        <v/>
      </c>
      <c r="AM61" s="824"/>
      <c r="AN61" s="824"/>
      <c r="AO61" s="824"/>
      <c r="AP61" s="825" t="str">
        <f>①日ソ登録選手入力!L$76&amp;""</f>
        <v/>
      </c>
      <c r="AQ61" s="825"/>
      <c r="AR61" s="825"/>
      <c r="AS61" s="825"/>
      <c r="AT61" s="825"/>
      <c r="AU61" s="825"/>
      <c r="AV61" s="825"/>
      <c r="AW61" s="825"/>
      <c r="AX61" s="829" t="str">
        <f>①日ソ登録選手入力!N$76&amp;""</f>
        <v/>
      </c>
      <c r="AY61" s="829"/>
      <c r="AZ61" s="830"/>
    </row>
    <row r="62" spans="1:52" ht="27" customHeight="1">
      <c r="A62" s="133"/>
      <c r="B62" s="133"/>
      <c r="C62" s="204" t="str">
        <f>①日ソ登録選手入力!C$61&amp;""</f>
        <v/>
      </c>
      <c r="D62" s="823" t="str">
        <f>①日ソ登録選手入力!S$61&amp;""</f>
        <v>　</v>
      </c>
      <c r="E62" s="823"/>
      <c r="F62" s="823"/>
      <c r="G62" s="823"/>
      <c r="H62" s="823"/>
      <c r="I62" s="823"/>
      <c r="J62" s="838" t="str">
        <f>IF(①日ソ登録選手入力!J$61="","",①日ソ登録選手入力!U$61)</f>
        <v/>
      </c>
      <c r="K62" s="839"/>
      <c r="L62" s="840"/>
      <c r="M62" s="824" t="str">
        <f>①日ソ登録選手入力!K$61&amp;""</f>
        <v/>
      </c>
      <c r="N62" s="824"/>
      <c r="O62" s="824"/>
      <c r="P62" s="824"/>
      <c r="Q62" s="825" t="str">
        <f>①日ソ登録選手入力!L$61&amp;""</f>
        <v/>
      </c>
      <c r="R62" s="825"/>
      <c r="S62" s="825"/>
      <c r="T62" s="825"/>
      <c r="U62" s="825"/>
      <c r="V62" s="825"/>
      <c r="W62" s="825"/>
      <c r="X62" s="825"/>
      <c r="Y62" s="829" t="str">
        <f>①日ソ登録選手入力!N$61&amp;""</f>
        <v/>
      </c>
      <c r="Z62" s="829"/>
      <c r="AA62" s="832"/>
      <c r="AB62" s="213" t="str">
        <f>①日ソ登録選手入力!C$77&amp;""</f>
        <v/>
      </c>
      <c r="AC62" s="823" t="str">
        <f>①日ソ登録選手入力!S$77&amp;""</f>
        <v>　</v>
      </c>
      <c r="AD62" s="823"/>
      <c r="AE62" s="823"/>
      <c r="AF62" s="823"/>
      <c r="AG62" s="823"/>
      <c r="AH62" s="823"/>
      <c r="AI62" s="823" t="str">
        <f>IF(①日ソ登録選手入力!J$77="","",①日ソ登録選手入力!U$77)</f>
        <v/>
      </c>
      <c r="AJ62" s="823"/>
      <c r="AK62" s="823"/>
      <c r="AL62" s="824" t="str">
        <f>①日ソ登録選手入力!K$77&amp;""</f>
        <v/>
      </c>
      <c r="AM62" s="824"/>
      <c r="AN62" s="824"/>
      <c r="AO62" s="824"/>
      <c r="AP62" s="825" t="str">
        <f>①日ソ登録選手入力!L$77&amp;""</f>
        <v/>
      </c>
      <c r="AQ62" s="825"/>
      <c r="AR62" s="825"/>
      <c r="AS62" s="825"/>
      <c r="AT62" s="825"/>
      <c r="AU62" s="825"/>
      <c r="AV62" s="825"/>
      <c r="AW62" s="825"/>
      <c r="AX62" s="829" t="str">
        <f>①日ソ登録選手入力!N$77&amp;""</f>
        <v/>
      </c>
      <c r="AY62" s="829"/>
      <c r="AZ62" s="830"/>
    </row>
    <row r="63" spans="1:52" ht="27" customHeight="1">
      <c r="A63" s="133"/>
      <c r="B63" s="133"/>
      <c r="C63" s="204" t="str">
        <f>①日ソ登録選手入力!C$62&amp;""</f>
        <v/>
      </c>
      <c r="D63" s="823" t="str">
        <f>①日ソ登録選手入力!S$62&amp;""</f>
        <v>　</v>
      </c>
      <c r="E63" s="823"/>
      <c r="F63" s="823"/>
      <c r="G63" s="823"/>
      <c r="H63" s="823"/>
      <c r="I63" s="823"/>
      <c r="J63" s="823" t="str">
        <f>IF(①日ソ登録選手入力!J$62="","",①日ソ登録選手入力!U$62)</f>
        <v/>
      </c>
      <c r="K63" s="823"/>
      <c r="L63" s="823"/>
      <c r="M63" s="824" t="str">
        <f>①日ソ登録選手入力!K$62&amp;""</f>
        <v/>
      </c>
      <c r="N63" s="824"/>
      <c r="O63" s="824"/>
      <c r="P63" s="824"/>
      <c r="Q63" s="825" t="str">
        <f>①日ソ登録選手入力!L$62&amp;""</f>
        <v/>
      </c>
      <c r="R63" s="825"/>
      <c r="S63" s="825"/>
      <c r="T63" s="825"/>
      <c r="U63" s="825"/>
      <c r="V63" s="825"/>
      <c r="W63" s="825"/>
      <c r="X63" s="825"/>
      <c r="Y63" s="829" t="str">
        <f>①日ソ登録選手入力!N$62&amp;""</f>
        <v/>
      </c>
      <c r="Z63" s="829"/>
      <c r="AA63" s="832"/>
      <c r="AB63" s="213" t="str">
        <f>①日ソ登録選手入力!C$78&amp;""</f>
        <v/>
      </c>
      <c r="AC63" s="823" t="str">
        <f>①日ソ登録選手入力!S$78&amp;""</f>
        <v>　</v>
      </c>
      <c r="AD63" s="823"/>
      <c r="AE63" s="823"/>
      <c r="AF63" s="823"/>
      <c r="AG63" s="823"/>
      <c r="AH63" s="823"/>
      <c r="AI63" s="823" t="str">
        <f>IF(①日ソ登録選手入力!J$78="","",①日ソ登録選手入力!U$78)</f>
        <v/>
      </c>
      <c r="AJ63" s="823"/>
      <c r="AK63" s="823"/>
      <c r="AL63" s="824" t="str">
        <f>①日ソ登録選手入力!K$78&amp;""</f>
        <v/>
      </c>
      <c r="AM63" s="824"/>
      <c r="AN63" s="824"/>
      <c r="AO63" s="824"/>
      <c r="AP63" s="825" t="str">
        <f>①日ソ登録選手入力!L$78&amp;""</f>
        <v/>
      </c>
      <c r="AQ63" s="825"/>
      <c r="AR63" s="825"/>
      <c r="AS63" s="825"/>
      <c r="AT63" s="825"/>
      <c r="AU63" s="825"/>
      <c r="AV63" s="825"/>
      <c r="AW63" s="825"/>
      <c r="AX63" s="829" t="str">
        <f>①日ソ登録選手入力!N$78&amp;""</f>
        <v/>
      </c>
      <c r="AY63" s="829"/>
      <c r="AZ63" s="830"/>
    </row>
    <row r="64" spans="1:52" ht="27" customHeight="1">
      <c r="A64" s="133"/>
      <c r="B64" s="133"/>
      <c r="C64" s="204" t="str">
        <f>①日ソ登録選手入力!C$63&amp;""</f>
        <v/>
      </c>
      <c r="D64" s="823" t="str">
        <f>①日ソ登録選手入力!S$63&amp;""</f>
        <v>　</v>
      </c>
      <c r="E64" s="823"/>
      <c r="F64" s="823"/>
      <c r="G64" s="823"/>
      <c r="H64" s="823"/>
      <c r="I64" s="823"/>
      <c r="J64" s="823" t="str">
        <f>IF(①日ソ登録選手入力!J$63="","",①日ソ登録選手入力!U$63)</f>
        <v/>
      </c>
      <c r="K64" s="823"/>
      <c r="L64" s="823"/>
      <c r="M64" s="824" t="str">
        <f>①日ソ登録選手入力!K$63&amp;""</f>
        <v/>
      </c>
      <c r="N64" s="824"/>
      <c r="O64" s="824"/>
      <c r="P64" s="824"/>
      <c r="Q64" s="825" t="str">
        <f>①日ソ登録選手入力!L$63&amp;""</f>
        <v/>
      </c>
      <c r="R64" s="825"/>
      <c r="S64" s="825"/>
      <c r="T64" s="825"/>
      <c r="U64" s="825"/>
      <c r="V64" s="825"/>
      <c r="W64" s="825"/>
      <c r="X64" s="825"/>
      <c r="Y64" s="829" t="str">
        <f>①日ソ登録選手入力!N$63&amp;""</f>
        <v/>
      </c>
      <c r="Z64" s="829"/>
      <c r="AA64" s="832"/>
      <c r="AB64" s="213" t="str">
        <f>①日ソ登録選手入力!C$79&amp;""</f>
        <v/>
      </c>
      <c r="AC64" s="823" t="str">
        <f>①日ソ登録選手入力!S$79&amp;""</f>
        <v>　</v>
      </c>
      <c r="AD64" s="823"/>
      <c r="AE64" s="823"/>
      <c r="AF64" s="823"/>
      <c r="AG64" s="823"/>
      <c r="AH64" s="823"/>
      <c r="AI64" s="823" t="str">
        <f>IF(①日ソ登録選手入力!J$79="","",①日ソ登録選手入力!U$79)</f>
        <v/>
      </c>
      <c r="AJ64" s="823"/>
      <c r="AK64" s="823"/>
      <c r="AL64" s="824" t="str">
        <f>①日ソ登録選手入力!K$79&amp;""</f>
        <v/>
      </c>
      <c r="AM64" s="824"/>
      <c r="AN64" s="824"/>
      <c r="AO64" s="824"/>
      <c r="AP64" s="825" t="str">
        <f>①日ソ登録選手入力!L$79&amp;""</f>
        <v/>
      </c>
      <c r="AQ64" s="825"/>
      <c r="AR64" s="825"/>
      <c r="AS64" s="825"/>
      <c r="AT64" s="825"/>
      <c r="AU64" s="825"/>
      <c r="AV64" s="825"/>
      <c r="AW64" s="825"/>
      <c r="AX64" s="829" t="str">
        <f>①日ソ登録選手入力!N$79&amp;""</f>
        <v/>
      </c>
      <c r="AY64" s="829"/>
      <c r="AZ64" s="830"/>
    </row>
    <row r="65" spans="1:54" ht="27" customHeight="1">
      <c r="A65" s="133"/>
      <c r="B65" s="133"/>
      <c r="C65" s="204" t="str">
        <f>①日ソ登録選手入力!C$64&amp;""</f>
        <v/>
      </c>
      <c r="D65" s="823" t="str">
        <f>①日ソ登録選手入力!S$64&amp;""</f>
        <v>　</v>
      </c>
      <c r="E65" s="823"/>
      <c r="F65" s="823"/>
      <c r="G65" s="823"/>
      <c r="H65" s="823"/>
      <c r="I65" s="823"/>
      <c r="J65" s="823" t="str">
        <f>IF(①日ソ登録選手入力!J$64="","",①日ソ登録選手入力!U$64)</f>
        <v/>
      </c>
      <c r="K65" s="823"/>
      <c r="L65" s="823"/>
      <c r="M65" s="824" t="str">
        <f>①日ソ登録選手入力!K$64&amp;""</f>
        <v/>
      </c>
      <c r="N65" s="824"/>
      <c r="O65" s="824"/>
      <c r="P65" s="824"/>
      <c r="Q65" s="825" t="str">
        <f>①日ソ登録選手入力!L$64&amp;""</f>
        <v/>
      </c>
      <c r="R65" s="825"/>
      <c r="S65" s="825"/>
      <c r="T65" s="825"/>
      <c r="U65" s="825"/>
      <c r="V65" s="825"/>
      <c r="W65" s="825"/>
      <c r="X65" s="825"/>
      <c r="Y65" s="829" t="str">
        <f>①日ソ登録選手入力!N$64&amp;""</f>
        <v/>
      </c>
      <c r="Z65" s="829"/>
      <c r="AA65" s="832"/>
      <c r="AB65" s="213"/>
      <c r="AC65" s="823"/>
      <c r="AD65" s="823"/>
      <c r="AE65" s="823"/>
      <c r="AF65" s="823"/>
      <c r="AG65" s="823"/>
      <c r="AH65" s="823"/>
      <c r="AI65" s="823"/>
      <c r="AJ65" s="823"/>
      <c r="AK65" s="823"/>
      <c r="AL65" s="824"/>
      <c r="AM65" s="824"/>
      <c r="AN65" s="824"/>
      <c r="AO65" s="824"/>
      <c r="AP65" s="825"/>
      <c r="AQ65" s="825"/>
      <c r="AR65" s="825"/>
      <c r="AS65" s="825"/>
      <c r="AT65" s="825"/>
      <c r="AU65" s="825"/>
      <c r="AV65" s="825"/>
      <c r="AW65" s="825"/>
      <c r="AX65" s="841"/>
      <c r="AY65" s="841"/>
      <c r="AZ65" s="842"/>
    </row>
    <row r="66" spans="1:54" ht="27" customHeight="1" thickBot="1">
      <c r="A66" s="133"/>
      <c r="B66" s="133"/>
      <c r="C66" s="205" t="str">
        <f>①日ソ登録選手入力!C$65&amp;""</f>
        <v/>
      </c>
      <c r="D66" s="843" t="str">
        <f>①日ソ登録選手入力!S$65&amp;""</f>
        <v>　</v>
      </c>
      <c r="E66" s="843"/>
      <c r="F66" s="843"/>
      <c r="G66" s="843"/>
      <c r="H66" s="843"/>
      <c r="I66" s="843"/>
      <c r="J66" s="843" t="str">
        <f>IF(①日ソ登録選手入力!J$65="","",①日ソ登録選手入力!U$65)</f>
        <v/>
      </c>
      <c r="K66" s="843"/>
      <c r="L66" s="843"/>
      <c r="M66" s="844" t="str">
        <f>①日ソ登録選手入力!K$65&amp;""</f>
        <v/>
      </c>
      <c r="N66" s="844"/>
      <c r="O66" s="844"/>
      <c r="P66" s="844"/>
      <c r="Q66" s="845" t="str">
        <f>①日ソ登録選手入力!L$65&amp;""</f>
        <v/>
      </c>
      <c r="R66" s="845"/>
      <c r="S66" s="845"/>
      <c r="T66" s="845"/>
      <c r="U66" s="845"/>
      <c r="V66" s="845"/>
      <c r="W66" s="845"/>
      <c r="X66" s="845"/>
      <c r="Y66" s="846" t="str">
        <f>①日ソ登録選手入力!N$65&amp;""</f>
        <v/>
      </c>
      <c r="Z66" s="846"/>
      <c r="AA66" s="847"/>
      <c r="AB66" s="330"/>
      <c r="AC66" s="843"/>
      <c r="AD66" s="843"/>
      <c r="AE66" s="843"/>
      <c r="AF66" s="843"/>
      <c r="AG66" s="843"/>
      <c r="AH66" s="843"/>
      <c r="AI66" s="843"/>
      <c r="AJ66" s="843"/>
      <c r="AK66" s="843"/>
      <c r="AL66" s="844"/>
      <c r="AM66" s="844"/>
      <c r="AN66" s="844"/>
      <c r="AO66" s="844"/>
      <c r="AP66" s="845"/>
      <c r="AQ66" s="845"/>
      <c r="AR66" s="845"/>
      <c r="AS66" s="845"/>
      <c r="AT66" s="845"/>
      <c r="AU66" s="845"/>
      <c r="AV66" s="845"/>
      <c r="AW66" s="845"/>
      <c r="AX66" s="846"/>
      <c r="AY66" s="846"/>
      <c r="AZ66" s="856"/>
    </row>
    <row r="67" spans="1:54" ht="7.5" customHeight="1">
      <c r="A67" s="133"/>
      <c r="B67" s="133"/>
      <c r="C67" s="133"/>
      <c r="D67" s="141"/>
      <c r="E67" s="141"/>
      <c r="F67" s="141"/>
      <c r="G67" s="141"/>
      <c r="H67" s="141"/>
      <c r="I67" s="141"/>
      <c r="J67" s="141"/>
      <c r="K67" s="141"/>
      <c r="L67" s="141"/>
      <c r="M67" s="141"/>
      <c r="N67" s="141"/>
      <c r="O67" s="141"/>
      <c r="P67" s="141"/>
      <c r="Q67" s="141"/>
      <c r="R67" s="141"/>
      <c r="S67" s="141"/>
      <c r="T67" s="141"/>
      <c r="U67" s="141"/>
      <c r="V67" s="141"/>
      <c r="W67" s="141"/>
      <c r="X67" s="141"/>
      <c r="Y67" s="141"/>
      <c r="Z67" s="141"/>
      <c r="AA67" s="141"/>
      <c r="AB67" s="142"/>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row>
    <row r="68" spans="1:54">
      <c r="A68" s="129"/>
      <c r="B68" s="129"/>
      <c r="C68" s="164" t="s">
        <v>200</v>
      </c>
      <c r="D68" s="165"/>
      <c r="E68" s="144"/>
      <c r="F68" s="144"/>
      <c r="G68" s="144"/>
      <c r="H68" s="144"/>
      <c r="I68" s="144"/>
      <c r="J68" s="144"/>
      <c r="K68" s="144"/>
      <c r="L68" s="144"/>
      <c r="M68" s="144"/>
      <c r="N68" s="144"/>
      <c r="O68" s="144"/>
      <c r="P68" s="144"/>
      <c r="Q68" s="144"/>
      <c r="R68" s="144"/>
      <c r="S68" s="144"/>
      <c r="T68" s="144"/>
      <c r="U68" s="144"/>
      <c r="V68" s="144"/>
      <c r="W68" s="144"/>
      <c r="X68" s="144"/>
      <c r="Y68" s="144"/>
      <c r="Z68" s="144"/>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row>
    <row r="69" spans="1:54">
      <c r="A69" s="129"/>
      <c r="B69" s="129"/>
      <c r="C69" s="164" t="s">
        <v>201</v>
      </c>
      <c r="D69" s="165"/>
      <c r="E69" s="144"/>
      <c r="F69" s="144"/>
      <c r="G69" s="144"/>
      <c r="H69" s="144"/>
      <c r="I69" s="144"/>
      <c r="J69" s="144"/>
      <c r="K69" s="144"/>
      <c r="L69" s="144"/>
      <c r="M69" s="144"/>
      <c r="N69" s="144"/>
      <c r="O69" s="144"/>
      <c r="P69" s="144"/>
      <c r="Q69" s="144"/>
      <c r="R69" s="144"/>
      <c r="S69" s="144"/>
      <c r="T69" s="144"/>
      <c r="U69" s="144"/>
      <c r="V69" s="144"/>
      <c r="W69" s="144"/>
      <c r="X69" s="144"/>
      <c r="Y69" s="144"/>
      <c r="Z69" s="144"/>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row>
    <row r="70" spans="1:54" ht="18.75" customHeight="1" thickBot="1">
      <c r="A70" s="129"/>
      <c r="B70" s="129"/>
      <c r="C70" s="166"/>
      <c r="D70" s="744" t="s">
        <v>209</v>
      </c>
      <c r="E70" s="744"/>
      <c r="F70" s="167" t="s">
        <v>210</v>
      </c>
      <c r="G70" s="168"/>
      <c r="H70" s="168"/>
      <c r="I70" s="168"/>
      <c r="J70" s="168"/>
      <c r="K70" s="168"/>
      <c r="L70" s="168"/>
      <c r="M70" s="744" t="str">
        <f>M$1&amp;""</f>
        <v>2026年度登録</v>
      </c>
      <c r="N70" s="744"/>
      <c r="O70" s="744"/>
      <c r="P70" s="744"/>
      <c r="Q70" s="744"/>
      <c r="R70" s="744"/>
      <c r="S70" s="744"/>
      <c r="T70" s="168"/>
      <c r="U70" s="744" t="s">
        <v>142</v>
      </c>
      <c r="V70" s="744"/>
      <c r="W70" s="167" t="s">
        <v>165</v>
      </c>
      <c r="X70" s="168"/>
      <c r="Y70" s="168"/>
      <c r="Z70" s="168"/>
      <c r="AA70" s="168"/>
      <c r="AB70" s="168"/>
      <c r="AC70" s="168"/>
      <c r="AD70" s="168"/>
      <c r="AE70" s="168"/>
      <c r="AF70" s="168"/>
      <c r="AG70" s="168"/>
      <c r="AH70" s="168"/>
      <c r="AI70" s="168"/>
      <c r="AJ70" s="167" t="s">
        <v>166</v>
      </c>
      <c r="AK70" s="168"/>
      <c r="AL70" s="168"/>
      <c r="AM70" s="168"/>
      <c r="AN70" s="168"/>
      <c r="AO70" s="168"/>
      <c r="AP70" s="168"/>
      <c r="AQ70" s="168"/>
      <c r="AR70" s="169"/>
      <c r="AS70" s="169"/>
      <c r="AT70" s="166"/>
      <c r="AU70" s="166"/>
      <c r="AV70" s="166"/>
      <c r="AW70" s="166"/>
      <c r="AX70" s="166"/>
      <c r="AY70" s="166"/>
      <c r="AZ70" s="166"/>
      <c r="BA70" s="129"/>
      <c r="BB70" s="129"/>
    </row>
    <row r="71" spans="1:54" ht="61.5" customHeight="1" thickBot="1">
      <c r="A71" s="129"/>
      <c r="B71" s="129"/>
      <c r="C71" s="727" t="s">
        <v>167</v>
      </c>
      <c r="D71" s="728"/>
      <c r="E71" s="729" t="s">
        <v>211</v>
      </c>
      <c r="F71" s="729"/>
      <c r="G71" s="729"/>
      <c r="H71" s="729"/>
      <c r="I71" s="729"/>
      <c r="J71" s="194" t="s">
        <v>169</v>
      </c>
      <c r="K71" s="195" t="s">
        <v>170</v>
      </c>
      <c r="L71" s="195" t="s">
        <v>171</v>
      </c>
      <c r="M71" s="195" t="s">
        <v>172</v>
      </c>
      <c r="N71" s="195" t="s">
        <v>173</v>
      </c>
      <c r="O71" s="195" t="s">
        <v>174</v>
      </c>
      <c r="P71" s="195" t="s">
        <v>175</v>
      </c>
      <c r="Q71" s="195" t="s">
        <v>176</v>
      </c>
      <c r="R71" s="195" t="s">
        <v>177</v>
      </c>
      <c r="S71" s="195" t="s">
        <v>178</v>
      </c>
      <c r="T71" s="195" t="s">
        <v>179</v>
      </c>
      <c r="U71" s="195" t="s">
        <v>180</v>
      </c>
      <c r="V71" s="170" t="s">
        <v>181</v>
      </c>
      <c r="W71" s="170" t="s">
        <v>182</v>
      </c>
      <c r="X71" s="170" t="s">
        <v>140</v>
      </c>
      <c r="Y71" s="170" t="s">
        <v>139</v>
      </c>
      <c r="Z71" s="170" t="s">
        <v>138</v>
      </c>
      <c r="AA71" s="170" t="s">
        <v>133</v>
      </c>
      <c r="AB71" s="170" t="s">
        <v>134</v>
      </c>
      <c r="AC71" s="195" t="s">
        <v>135</v>
      </c>
      <c r="AD71" s="170" t="s">
        <v>136</v>
      </c>
      <c r="AE71" s="171" t="s">
        <v>137</v>
      </c>
      <c r="AF71" s="730" t="s">
        <v>212</v>
      </c>
      <c r="AG71" s="731"/>
      <c r="AH71" s="731"/>
      <c r="AI71" s="731"/>
      <c r="AJ71" s="731"/>
      <c r="AK71" s="731"/>
      <c r="AL71" s="731"/>
      <c r="AM71" s="731"/>
      <c r="AN71" s="731"/>
      <c r="AO71" s="731"/>
      <c r="AP71" s="731"/>
      <c r="AQ71" s="731"/>
      <c r="AR71" s="731"/>
      <c r="AS71" s="731"/>
      <c r="AT71" s="731"/>
      <c r="AU71" s="731"/>
      <c r="AV71" s="731"/>
      <c r="AW71" s="731"/>
      <c r="AX71" s="731"/>
      <c r="AY71" s="731"/>
      <c r="AZ71" s="732"/>
    </row>
    <row r="72" spans="1:54" ht="27" customHeight="1" thickBot="1">
      <c r="A72" s="133"/>
      <c r="B72" s="133"/>
      <c r="C72" s="851" t="s">
        <v>17</v>
      </c>
      <c r="D72" s="852"/>
      <c r="E72" s="853" t="str">
        <f>①日ソ登録選手入力!C$5&amp;""</f>
        <v/>
      </c>
      <c r="F72" s="854"/>
      <c r="G72" s="854"/>
      <c r="H72" s="854"/>
      <c r="I72" s="854"/>
      <c r="J72" s="854"/>
      <c r="K72" s="854"/>
      <c r="L72" s="854"/>
      <c r="M72" s="854"/>
      <c r="N72" s="854"/>
      <c r="O72" s="854"/>
      <c r="P72" s="854"/>
      <c r="Q72" s="854"/>
      <c r="R72" s="854"/>
      <c r="S72" s="854"/>
      <c r="T72" s="854"/>
      <c r="U72" s="855"/>
      <c r="V72" s="741" t="s">
        <v>184</v>
      </c>
      <c r="W72" s="741"/>
      <c r="X72" s="741"/>
      <c r="Y72" s="741"/>
      <c r="Z72" s="741"/>
      <c r="AA72" s="742"/>
      <c r="AB72" s="172" t="s">
        <v>213</v>
      </c>
      <c r="AC72" s="331" t="str">
        <f>COUNTA(①日ソ登録選手入力!$D$33:$D$79,①日ソ登録選手入力!$D$17:$D$19)&amp;""</f>
        <v>0</v>
      </c>
      <c r="AD72" s="172" t="s">
        <v>214</v>
      </c>
      <c r="AE72" s="173"/>
      <c r="AF72" s="848"/>
      <c r="AG72" s="849"/>
      <c r="AH72" s="849"/>
      <c r="AI72" s="849"/>
      <c r="AJ72" s="849"/>
      <c r="AK72" s="849"/>
      <c r="AL72" s="849"/>
      <c r="AM72" s="849"/>
      <c r="AN72" s="849"/>
      <c r="AO72" s="849"/>
      <c r="AP72" s="849"/>
      <c r="AQ72" s="849"/>
      <c r="AR72" s="849"/>
      <c r="AS72" s="849"/>
      <c r="AT72" s="849"/>
      <c r="AU72" s="849"/>
      <c r="AV72" s="849"/>
      <c r="AW72" s="849"/>
      <c r="AX72" s="849"/>
      <c r="AY72" s="849"/>
      <c r="AZ72" s="850"/>
    </row>
    <row r="73" spans="1:54" ht="27" customHeight="1" thickBot="1">
      <c r="A73" s="133"/>
      <c r="B73" s="133"/>
      <c r="C73" s="762" t="s">
        <v>187</v>
      </c>
      <c r="D73" s="763"/>
      <c r="E73" s="764" t="str">
        <f>①日ソ登録選手入力!C$6&amp;""</f>
        <v/>
      </c>
      <c r="F73" s="765"/>
      <c r="G73" s="766"/>
      <c r="H73" s="767" t="str">
        <f>①日ソ登録選手入力!C$7&amp;""</f>
        <v/>
      </c>
      <c r="I73" s="768"/>
      <c r="J73" s="768"/>
      <c r="K73" s="768"/>
      <c r="L73" s="768"/>
      <c r="M73" s="768"/>
      <c r="N73" s="768"/>
      <c r="O73" s="768"/>
      <c r="P73" s="768"/>
      <c r="Q73" s="768"/>
      <c r="R73" s="768"/>
      <c r="S73" s="768"/>
      <c r="T73" s="768"/>
      <c r="U73" s="768"/>
      <c r="V73" s="768"/>
      <c r="W73" s="768"/>
      <c r="X73" s="768"/>
      <c r="Y73" s="768"/>
      <c r="Z73" s="768"/>
      <c r="AA73" s="769"/>
      <c r="AB73" s="174" t="s">
        <v>33</v>
      </c>
      <c r="AC73" s="789" t="s">
        <v>188</v>
      </c>
      <c r="AD73" s="745"/>
      <c r="AE73" s="745"/>
      <c r="AF73" s="745"/>
      <c r="AG73" s="745"/>
      <c r="AH73" s="745"/>
      <c r="AI73" s="745" t="s">
        <v>189</v>
      </c>
      <c r="AJ73" s="745"/>
      <c r="AK73" s="745"/>
      <c r="AL73" s="741" t="s">
        <v>190</v>
      </c>
      <c r="AM73" s="770"/>
      <c r="AN73" s="770"/>
      <c r="AO73" s="770"/>
      <c r="AP73" s="745" t="s">
        <v>191</v>
      </c>
      <c r="AQ73" s="745"/>
      <c r="AR73" s="745"/>
      <c r="AS73" s="745"/>
      <c r="AT73" s="745"/>
      <c r="AU73" s="745"/>
      <c r="AV73" s="745"/>
      <c r="AW73" s="745"/>
      <c r="AX73" s="745" t="s">
        <v>192</v>
      </c>
      <c r="AY73" s="745"/>
      <c r="AZ73" s="746"/>
    </row>
    <row r="74" spans="1:54" ht="27" customHeight="1">
      <c r="A74" s="133"/>
      <c r="B74" s="133"/>
      <c r="C74" s="747" t="s">
        <v>193</v>
      </c>
      <c r="D74" s="748"/>
      <c r="E74" s="749" t="str">
        <f>①日ソ登録選手入力!C$10&amp;""</f>
        <v/>
      </c>
      <c r="F74" s="750"/>
      <c r="G74" s="751"/>
      <c r="H74" s="752" t="str">
        <f>①日ソ登録選手入力!C$11&amp;""</f>
        <v/>
      </c>
      <c r="I74" s="753"/>
      <c r="J74" s="753"/>
      <c r="K74" s="753"/>
      <c r="L74" s="753"/>
      <c r="M74" s="753"/>
      <c r="N74" s="753"/>
      <c r="O74" s="753"/>
      <c r="P74" s="754"/>
      <c r="Q74" s="754"/>
      <c r="R74" s="753"/>
      <c r="S74" s="753"/>
      <c r="T74" s="753"/>
      <c r="U74" s="753"/>
      <c r="V74" s="753"/>
      <c r="W74" s="753"/>
      <c r="X74" s="753"/>
      <c r="Y74" s="753"/>
      <c r="Z74" s="753"/>
      <c r="AA74" s="755"/>
      <c r="AB74" s="206" t="str">
        <f>①日ソ登録選手入力!C$66&amp;""</f>
        <v/>
      </c>
      <c r="AC74" s="857" t="str">
        <f>①日ソ登録選手入力!S$66&amp;""</f>
        <v>　</v>
      </c>
      <c r="AD74" s="857"/>
      <c r="AE74" s="857"/>
      <c r="AF74" s="857"/>
      <c r="AG74" s="857"/>
      <c r="AH74" s="857"/>
      <c r="AI74" s="857" t="str">
        <f>IF(①日ソ登録選手入力!J$66="","",①日ソ登録選手入力!U$66)</f>
        <v/>
      </c>
      <c r="AJ74" s="857"/>
      <c r="AK74" s="857"/>
      <c r="AL74" s="858" t="str">
        <f>①日ソ登録選手入力!K$66&amp;""</f>
        <v/>
      </c>
      <c r="AM74" s="858"/>
      <c r="AN74" s="858"/>
      <c r="AO74" s="858"/>
      <c r="AP74" s="859" t="str">
        <f>①日ソ登録選手入力!L$66&amp;""</f>
        <v/>
      </c>
      <c r="AQ74" s="859"/>
      <c r="AR74" s="859"/>
      <c r="AS74" s="859"/>
      <c r="AT74" s="859"/>
      <c r="AU74" s="859"/>
      <c r="AV74" s="859"/>
      <c r="AW74" s="859"/>
      <c r="AX74" s="860" t="str">
        <f>①日ソ登録選手入力!N$66&amp;""</f>
        <v/>
      </c>
      <c r="AY74" s="860"/>
      <c r="AZ74" s="861"/>
    </row>
    <row r="75" spans="1:54" ht="27" customHeight="1">
      <c r="A75" s="133"/>
      <c r="B75" s="133"/>
      <c r="C75" s="778" t="s">
        <v>194</v>
      </c>
      <c r="D75" s="779"/>
      <c r="E75" s="780" t="str">
        <f>①日ソ登録選手入力!C$9&amp;""</f>
        <v/>
      </c>
      <c r="F75" s="780"/>
      <c r="G75" s="780"/>
      <c r="H75" s="781"/>
      <c r="I75" s="781"/>
      <c r="J75" s="781"/>
      <c r="K75" s="781"/>
      <c r="L75" s="781"/>
      <c r="M75" s="781"/>
      <c r="N75" s="781"/>
      <c r="O75" s="781"/>
      <c r="P75" s="782" t="s">
        <v>25</v>
      </c>
      <c r="Q75" s="782"/>
      <c r="R75" s="783" t="str">
        <f>①日ソ登録選手入力!C$12&amp;""</f>
        <v/>
      </c>
      <c r="S75" s="784"/>
      <c r="T75" s="784"/>
      <c r="U75" s="784"/>
      <c r="V75" s="784"/>
      <c r="W75" s="784"/>
      <c r="X75" s="784"/>
      <c r="Y75" s="784"/>
      <c r="Z75" s="784"/>
      <c r="AA75" s="785"/>
      <c r="AB75" s="207" t="str">
        <f>①日ソ登録選手入力!C$67&amp;""</f>
        <v/>
      </c>
      <c r="AC75" s="756" t="str">
        <f>①日ソ登録選手入力!S$67&amp;""</f>
        <v>　</v>
      </c>
      <c r="AD75" s="756"/>
      <c r="AE75" s="756"/>
      <c r="AF75" s="756"/>
      <c r="AG75" s="756"/>
      <c r="AH75" s="756"/>
      <c r="AI75" s="756" t="str">
        <f>IF(①日ソ登録選手入力!J$67="","",①日ソ登録選手入力!U$67)</f>
        <v/>
      </c>
      <c r="AJ75" s="756"/>
      <c r="AK75" s="756"/>
      <c r="AL75" s="758" t="str">
        <f>①日ソ登録選手入力!K$67&amp;""</f>
        <v/>
      </c>
      <c r="AM75" s="758"/>
      <c r="AN75" s="758"/>
      <c r="AO75" s="758"/>
      <c r="AP75" s="759" t="str">
        <f>①日ソ登録選手入力!L$67&amp;""</f>
        <v/>
      </c>
      <c r="AQ75" s="759"/>
      <c r="AR75" s="759"/>
      <c r="AS75" s="759"/>
      <c r="AT75" s="759"/>
      <c r="AU75" s="759"/>
      <c r="AV75" s="759"/>
      <c r="AW75" s="759"/>
      <c r="AX75" s="760" t="str">
        <f>①日ソ登録選手入力!N$67&amp;""</f>
        <v/>
      </c>
      <c r="AY75" s="760"/>
      <c r="AZ75" s="761"/>
    </row>
    <row r="76" spans="1:54" ht="27" customHeight="1" thickBot="1">
      <c r="A76" s="133"/>
      <c r="B76" s="133"/>
      <c r="C76" s="771" t="s">
        <v>195</v>
      </c>
      <c r="D76" s="772"/>
      <c r="E76" s="773" t="str">
        <f>①日ソ登録選手入力!C$8&amp;""</f>
        <v/>
      </c>
      <c r="F76" s="774"/>
      <c r="G76" s="774"/>
      <c r="H76" s="774"/>
      <c r="I76" s="774"/>
      <c r="J76" s="774"/>
      <c r="K76" s="774"/>
      <c r="L76" s="774"/>
      <c r="M76" s="774"/>
      <c r="N76" s="774"/>
      <c r="O76" s="775"/>
      <c r="P76" s="776" t="s">
        <v>196</v>
      </c>
      <c r="Q76" s="772"/>
      <c r="R76" s="773" t="str">
        <f>①日ソ登録選手入力!P$20&amp;""</f>
        <v xml:space="preserve"> </v>
      </c>
      <c r="S76" s="774"/>
      <c r="T76" s="774"/>
      <c r="U76" s="774"/>
      <c r="V76" s="774"/>
      <c r="W76" s="774"/>
      <c r="X76" s="774"/>
      <c r="Y76" s="774"/>
      <c r="Z76" s="774"/>
      <c r="AA76" s="777"/>
      <c r="AB76" s="208" t="str">
        <f>①日ソ登録選手入力!C$68&amp;""</f>
        <v/>
      </c>
      <c r="AC76" s="756" t="str">
        <f>①日ソ登録選手入力!S$68&amp;""</f>
        <v>　</v>
      </c>
      <c r="AD76" s="756"/>
      <c r="AE76" s="756"/>
      <c r="AF76" s="756"/>
      <c r="AG76" s="756"/>
      <c r="AH76" s="756"/>
      <c r="AI76" s="756" t="str">
        <f>IF(①日ソ登録選手入力!J$68="","",①日ソ登録選手入力!U$68)</f>
        <v/>
      </c>
      <c r="AJ76" s="756"/>
      <c r="AK76" s="756"/>
      <c r="AL76" s="758" t="str">
        <f>①日ソ登録選手入力!K$68&amp;""</f>
        <v/>
      </c>
      <c r="AM76" s="758"/>
      <c r="AN76" s="758"/>
      <c r="AO76" s="758"/>
      <c r="AP76" s="759" t="str">
        <f>①日ソ登録選手入力!L$68&amp;""</f>
        <v/>
      </c>
      <c r="AQ76" s="759"/>
      <c r="AR76" s="759"/>
      <c r="AS76" s="759"/>
      <c r="AT76" s="759"/>
      <c r="AU76" s="759"/>
      <c r="AV76" s="759"/>
      <c r="AW76" s="759"/>
      <c r="AX76" s="760" t="str">
        <f>①日ソ登録選手入力!N$68&amp;""</f>
        <v/>
      </c>
      <c r="AY76" s="760"/>
      <c r="AZ76" s="761"/>
    </row>
    <row r="77" spans="1:54" ht="27" customHeight="1">
      <c r="A77" s="133"/>
      <c r="B77" s="133"/>
      <c r="C77" s="199" t="s">
        <v>33</v>
      </c>
      <c r="D77" s="789" t="s">
        <v>188</v>
      </c>
      <c r="E77" s="789"/>
      <c r="F77" s="789"/>
      <c r="G77" s="789"/>
      <c r="H77" s="789"/>
      <c r="I77" s="789"/>
      <c r="J77" s="789" t="s">
        <v>189</v>
      </c>
      <c r="K77" s="789"/>
      <c r="L77" s="789"/>
      <c r="M77" s="790" t="s">
        <v>190</v>
      </c>
      <c r="N77" s="791"/>
      <c r="O77" s="791"/>
      <c r="P77" s="791"/>
      <c r="Q77" s="789" t="s">
        <v>197</v>
      </c>
      <c r="R77" s="789"/>
      <c r="S77" s="789"/>
      <c r="T77" s="789"/>
      <c r="U77" s="789"/>
      <c r="V77" s="789"/>
      <c r="W77" s="789"/>
      <c r="X77" s="789"/>
      <c r="Y77" s="789" t="s">
        <v>192</v>
      </c>
      <c r="Z77" s="789"/>
      <c r="AA77" s="792"/>
      <c r="AB77" s="208" t="str">
        <f>①日ソ登録選手入力!C$69&amp;""</f>
        <v/>
      </c>
      <c r="AC77" s="756" t="str">
        <f>①日ソ登録選手入力!S$69&amp;""</f>
        <v>　</v>
      </c>
      <c r="AD77" s="756"/>
      <c r="AE77" s="756"/>
      <c r="AF77" s="756"/>
      <c r="AG77" s="756"/>
      <c r="AH77" s="756"/>
      <c r="AI77" s="756" t="str">
        <f>IF(①日ソ登録選手入力!J$69="","",①日ソ登録選手入力!U$69)</f>
        <v/>
      </c>
      <c r="AJ77" s="756"/>
      <c r="AK77" s="756"/>
      <c r="AL77" s="758" t="str">
        <f>①日ソ登録選手入力!K$69&amp;""</f>
        <v/>
      </c>
      <c r="AM77" s="758"/>
      <c r="AN77" s="758"/>
      <c r="AO77" s="758"/>
      <c r="AP77" s="759" t="str">
        <f>①日ソ登録選手入力!L$69&amp;""</f>
        <v/>
      </c>
      <c r="AQ77" s="759"/>
      <c r="AR77" s="759"/>
      <c r="AS77" s="759"/>
      <c r="AT77" s="759"/>
      <c r="AU77" s="759"/>
      <c r="AV77" s="759"/>
      <c r="AW77" s="759"/>
      <c r="AX77" s="760" t="str">
        <f>①日ソ登録選手入力!N$69&amp;""</f>
        <v/>
      </c>
      <c r="AY77" s="760"/>
      <c r="AZ77" s="761"/>
    </row>
    <row r="78" spans="1:54" ht="27" customHeight="1">
      <c r="A78" s="786" t="s">
        <v>97</v>
      </c>
      <c r="B78" s="862"/>
      <c r="C78" s="175"/>
      <c r="D78" s="756"/>
      <c r="E78" s="756"/>
      <c r="F78" s="756"/>
      <c r="G78" s="756"/>
      <c r="H78" s="756"/>
      <c r="I78" s="756"/>
      <c r="J78" s="756"/>
      <c r="K78" s="756"/>
      <c r="L78" s="756"/>
      <c r="M78" s="758"/>
      <c r="N78" s="758"/>
      <c r="O78" s="758"/>
      <c r="P78" s="758"/>
      <c r="Q78" s="759"/>
      <c r="R78" s="759"/>
      <c r="S78" s="759"/>
      <c r="T78" s="759"/>
      <c r="U78" s="759"/>
      <c r="V78" s="759"/>
      <c r="W78" s="759"/>
      <c r="X78" s="759"/>
      <c r="Y78" s="760"/>
      <c r="Z78" s="760"/>
      <c r="AA78" s="788"/>
      <c r="AB78" s="209" t="str">
        <f>①日ソ登録選手入力!C$70&amp;""</f>
        <v/>
      </c>
      <c r="AC78" s="756" t="str">
        <f>①日ソ登録選手入力!S$70&amp;""</f>
        <v>　</v>
      </c>
      <c r="AD78" s="756"/>
      <c r="AE78" s="756"/>
      <c r="AF78" s="756"/>
      <c r="AG78" s="756"/>
      <c r="AH78" s="756"/>
      <c r="AI78" s="756" t="str">
        <f>IF(①日ソ登録選手入力!J$70="","",①日ソ登録選手入力!U$70)</f>
        <v/>
      </c>
      <c r="AJ78" s="756"/>
      <c r="AK78" s="756"/>
      <c r="AL78" s="758" t="str">
        <f>①日ソ登録選手入力!K$70&amp;""</f>
        <v/>
      </c>
      <c r="AM78" s="758"/>
      <c r="AN78" s="758"/>
      <c r="AO78" s="758"/>
      <c r="AP78" s="759" t="str">
        <f>①日ソ登録選手入力!L$70&amp;""</f>
        <v/>
      </c>
      <c r="AQ78" s="759"/>
      <c r="AR78" s="759"/>
      <c r="AS78" s="759"/>
      <c r="AT78" s="759"/>
      <c r="AU78" s="759"/>
      <c r="AV78" s="759"/>
      <c r="AW78" s="759"/>
      <c r="AX78" s="760" t="str">
        <f>①日ソ登録選手入力!N$70&amp;""</f>
        <v/>
      </c>
      <c r="AY78" s="760"/>
      <c r="AZ78" s="761"/>
    </row>
    <row r="79" spans="1:54" ht="27" customHeight="1">
      <c r="A79" s="793" t="s">
        <v>96</v>
      </c>
      <c r="B79" s="864"/>
      <c r="C79" s="176"/>
      <c r="D79" s="756"/>
      <c r="E79" s="756"/>
      <c r="F79" s="756"/>
      <c r="G79" s="756"/>
      <c r="H79" s="756"/>
      <c r="I79" s="756"/>
      <c r="J79" s="756"/>
      <c r="K79" s="756"/>
      <c r="L79" s="756"/>
      <c r="M79" s="758"/>
      <c r="N79" s="758"/>
      <c r="O79" s="758"/>
      <c r="P79" s="758"/>
      <c r="Q79" s="759"/>
      <c r="R79" s="759"/>
      <c r="S79" s="759"/>
      <c r="T79" s="759"/>
      <c r="U79" s="759"/>
      <c r="V79" s="759"/>
      <c r="W79" s="759"/>
      <c r="X79" s="759"/>
      <c r="Y79" s="760"/>
      <c r="Z79" s="760"/>
      <c r="AA79" s="788"/>
      <c r="AB79" s="209" t="str">
        <f>①日ソ登録選手入力!C$71&amp;""</f>
        <v/>
      </c>
      <c r="AC79" s="756" t="str">
        <f>①日ソ登録選手入力!S$71&amp;""</f>
        <v>　</v>
      </c>
      <c r="AD79" s="756"/>
      <c r="AE79" s="756"/>
      <c r="AF79" s="756"/>
      <c r="AG79" s="756"/>
      <c r="AH79" s="756"/>
      <c r="AI79" s="756" t="str">
        <f>IF(①日ソ登録選手入力!J$71="","",①日ソ登録選手入力!U$71)</f>
        <v/>
      </c>
      <c r="AJ79" s="756"/>
      <c r="AK79" s="756"/>
      <c r="AL79" s="758" t="str">
        <f>①日ソ登録選手入力!K$71&amp;""</f>
        <v/>
      </c>
      <c r="AM79" s="758"/>
      <c r="AN79" s="758"/>
      <c r="AO79" s="758"/>
      <c r="AP79" s="759" t="str">
        <f>①日ソ登録選手入力!L$71&amp;""</f>
        <v/>
      </c>
      <c r="AQ79" s="759"/>
      <c r="AR79" s="759"/>
      <c r="AS79" s="759"/>
      <c r="AT79" s="759"/>
      <c r="AU79" s="759"/>
      <c r="AV79" s="759"/>
      <c r="AW79" s="759"/>
      <c r="AX79" s="760" t="str">
        <f>①日ソ登録選手入力!N$71&amp;""</f>
        <v/>
      </c>
      <c r="AY79" s="760"/>
      <c r="AZ79" s="761"/>
    </row>
    <row r="80" spans="1:54" ht="27" customHeight="1">
      <c r="A80" s="793" t="s">
        <v>96</v>
      </c>
      <c r="B80" s="794"/>
      <c r="C80" s="318"/>
      <c r="D80" s="863"/>
      <c r="E80" s="756"/>
      <c r="F80" s="756"/>
      <c r="G80" s="756"/>
      <c r="H80" s="756"/>
      <c r="I80" s="756"/>
      <c r="J80" s="756"/>
      <c r="K80" s="756"/>
      <c r="L80" s="756"/>
      <c r="M80" s="758"/>
      <c r="N80" s="758"/>
      <c r="O80" s="758"/>
      <c r="P80" s="758"/>
      <c r="Q80" s="759"/>
      <c r="R80" s="759"/>
      <c r="S80" s="759"/>
      <c r="T80" s="759"/>
      <c r="U80" s="759"/>
      <c r="V80" s="759"/>
      <c r="W80" s="759"/>
      <c r="X80" s="759"/>
      <c r="Y80" s="760"/>
      <c r="Z80" s="760"/>
      <c r="AA80" s="788"/>
      <c r="AB80" s="209" t="str">
        <f>①日ソ登録選手入力!C$72&amp;""</f>
        <v/>
      </c>
      <c r="AC80" s="756" t="str">
        <f>①日ソ登録選手入力!S$72&amp;""</f>
        <v>　</v>
      </c>
      <c r="AD80" s="756"/>
      <c r="AE80" s="756"/>
      <c r="AF80" s="756"/>
      <c r="AG80" s="756"/>
      <c r="AH80" s="756"/>
      <c r="AI80" s="756" t="str">
        <f>IF(①日ソ登録選手入力!J$72="","",①日ソ登録選手入力!U$72)</f>
        <v/>
      </c>
      <c r="AJ80" s="756"/>
      <c r="AK80" s="756"/>
      <c r="AL80" s="758" t="str">
        <f>①日ソ登録選手入力!K$72&amp;""</f>
        <v/>
      </c>
      <c r="AM80" s="758"/>
      <c r="AN80" s="758"/>
      <c r="AO80" s="758"/>
      <c r="AP80" s="759" t="str">
        <f>①日ソ登録選手入力!L$72&amp;""</f>
        <v/>
      </c>
      <c r="AQ80" s="759"/>
      <c r="AR80" s="759"/>
      <c r="AS80" s="759"/>
      <c r="AT80" s="759"/>
      <c r="AU80" s="759"/>
      <c r="AV80" s="759"/>
      <c r="AW80" s="759"/>
      <c r="AX80" s="760" t="str">
        <f>①日ソ登録選手入力!N$72&amp;""</f>
        <v/>
      </c>
      <c r="AY80" s="760"/>
      <c r="AZ80" s="761"/>
    </row>
    <row r="81" spans="1:52" ht="27" customHeight="1">
      <c r="A81" s="786" t="s">
        <v>198</v>
      </c>
      <c r="B81" s="862"/>
      <c r="C81" s="329"/>
      <c r="D81" s="756"/>
      <c r="E81" s="756"/>
      <c r="F81" s="756"/>
      <c r="G81" s="756"/>
      <c r="H81" s="756"/>
      <c r="I81" s="756"/>
      <c r="J81" s="756"/>
      <c r="K81" s="756"/>
      <c r="L81" s="756"/>
      <c r="M81" s="758"/>
      <c r="N81" s="758"/>
      <c r="O81" s="758"/>
      <c r="P81" s="758"/>
      <c r="Q81" s="759"/>
      <c r="R81" s="759"/>
      <c r="S81" s="759"/>
      <c r="T81" s="759"/>
      <c r="U81" s="759"/>
      <c r="V81" s="759"/>
      <c r="W81" s="759"/>
      <c r="X81" s="759"/>
      <c r="Y81" s="760"/>
      <c r="Z81" s="760"/>
      <c r="AA81" s="788"/>
      <c r="AB81" s="209" t="str">
        <f>①日ソ登録選手入力!C$73&amp;""</f>
        <v/>
      </c>
      <c r="AC81" s="756" t="str">
        <f>①日ソ登録選手入力!S$73&amp;""</f>
        <v>　</v>
      </c>
      <c r="AD81" s="756"/>
      <c r="AE81" s="756"/>
      <c r="AF81" s="756"/>
      <c r="AG81" s="756"/>
      <c r="AH81" s="756"/>
      <c r="AI81" s="756" t="str">
        <f>IF(①日ソ登録選手入力!J$73="","",①日ソ登録選手入力!U$73)</f>
        <v/>
      </c>
      <c r="AJ81" s="756"/>
      <c r="AK81" s="756"/>
      <c r="AL81" s="758" t="str">
        <f>①日ソ登録選手入力!K$73&amp;""</f>
        <v/>
      </c>
      <c r="AM81" s="758"/>
      <c r="AN81" s="758"/>
      <c r="AO81" s="758"/>
      <c r="AP81" s="759" t="str">
        <f>①日ソ登録選手入力!L$73&amp;""</f>
        <v/>
      </c>
      <c r="AQ81" s="759"/>
      <c r="AR81" s="759"/>
      <c r="AS81" s="759"/>
      <c r="AT81" s="759"/>
      <c r="AU81" s="759"/>
      <c r="AV81" s="759"/>
      <c r="AW81" s="759"/>
      <c r="AX81" s="760" t="str">
        <f>①日ソ登録選手入力!N$73&amp;""</f>
        <v/>
      </c>
      <c r="AY81" s="760"/>
      <c r="AZ81" s="761"/>
    </row>
    <row r="82" spans="1:52" ht="27" customHeight="1">
      <c r="A82" s="133"/>
      <c r="B82" s="133"/>
      <c r="C82" s="202" t="str">
        <f>①日ソ登録選手入力!C$58&amp;""</f>
        <v/>
      </c>
      <c r="D82" s="865" t="str">
        <f>①日ソ登録選手入力!S$58&amp;""</f>
        <v>　</v>
      </c>
      <c r="E82" s="865"/>
      <c r="F82" s="865"/>
      <c r="G82" s="865"/>
      <c r="H82" s="865"/>
      <c r="I82" s="865"/>
      <c r="J82" s="756" t="str">
        <f>IF(①日ソ登録選手入力!J$58="","",①日ソ登録選手入力!U$58)</f>
        <v/>
      </c>
      <c r="K82" s="756"/>
      <c r="L82" s="756"/>
      <c r="M82" s="758" t="str">
        <f>①日ソ登録選手入力!K$58&amp;""</f>
        <v/>
      </c>
      <c r="N82" s="758"/>
      <c r="O82" s="758"/>
      <c r="P82" s="758"/>
      <c r="Q82" s="759" t="str">
        <f>①日ソ登録選手入力!L$58&amp;""</f>
        <v/>
      </c>
      <c r="R82" s="759"/>
      <c r="S82" s="759"/>
      <c r="T82" s="759"/>
      <c r="U82" s="759"/>
      <c r="V82" s="759"/>
      <c r="W82" s="759"/>
      <c r="X82" s="759"/>
      <c r="Y82" s="760" t="str">
        <f>①日ソ登録選手入力!N$58&amp;""</f>
        <v/>
      </c>
      <c r="Z82" s="760"/>
      <c r="AA82" s="788"/>
      <c r="AB82" s="209" t="str">
        <f>①日ソ登録選手入力!C$74&amp;""</f>
        <v/>
      </c>
      <c r="AC82" s="756" t="str">
        <f>①日ソ登録選手入力!S$74&amp;""</f>
        <v>　</v>
      </c>
      <c r="AD82" s="756"/>
      <c r="AE82" s="756"/>
      <c r="AF82" s="756"/>
      <c r="AG82" s="756"/>
      <c r="AH82" s="756"/>
      <c r="AI82" s="756" t="str">
        <f>IF(①日ソ登録選手入力!J$74="","",①日ソ登録選手入力!U$74)</f>
        <v/>
      </c>
      <c r="AJ82" s="756"/>
      <c r="AK82" s="756"/>
      <c r="AL82" s="758" t="str">
        <f>①日ソ登録選手入力!K$74&amp;""</f>
        <v/>
      </c>
      <c r="AM82" s="758"/>
      <c r="AN82" s="758"/>
      <c r="AO82" s="758"/>
      <c r="AP82" s="759" t="str">
        <f>①日ソ登録選手入力!L$74&amp;""</f>
        <v/>
      </c>
      <c r="AQ82" s="759"/>
      <c r="AR82" s="759"/>
      <c r="AS82" s="759"/>
      <c r="AT82" s="759"/>
      <c r="AU82" s="759"/>
      <c r="AV82" s="759"/>
      <c r="AW82" s="759"/>
      <c r="AX82" s="760" t="str">
        <f>①日ソ登録選手入力!N$74&amp;""</f>
        <v/>
      </c>
      <c r="AY82" s="760"/>
      <c r="AZ82" s="761"/>
    </row>
    <row r="83" spans="1:52" ht="27" customHeight="1">
      <c r="A83" s="133"/>
      <c r="B83" s="133"/>
      <c r="C83" s="202" t="str">
        <f>①日ソ登録選手入力!C$59&amp;""</f>
        <v/>
      </c>
      <c r="D83" s="865" t="str">
        <f>①日ソ登録選手入力!S$59&amp;""</f>
        <v>　</v>
      </c>
      <c r="E83" s="865"/>
      <c r="F83" s="865"/>
      <c r="G83" s="865"/>
      <c r="H83" s="865"/>
      <c r="I83" s="865"/>
      <c r="J83" s="756" t="str">
        <f>IF(①日ソ登録選手入力!J$59="","",①日ソ登録選手入力!U$59)</f>
        <v/>
      </c>
      <c r="K83" s="756"/>
      <c r="L83" s="756"/>
      <c r="M83" s="758" t="str">
        <f>①日ソ登録選手入力!K$59&amp;""</f>
        <v/>
      </c>
      <c r="N83" s="758"/>
      <c r="O83" s="758"/>
      <c r="P83" s="758"/>
      <c r="Q83" s="759" t="str">
        <f>①日ソ登録選手入力!L$59&amp;""</f>
        <v/>
      </c>
      <c r="R83" s="759"/>
      <c r="S83" s="759"/>
      <c r="T83" s="759"/>
      <c r="U83" s="759"/>
      <c r="V83" s="759"/>
      <c r="W83" s="759"/>
      <c r="X83" s="759"/>
      <c r="Y83" s="760" t="str">
        <f>①日ソ登録選手入力!N$59&amp;""</f>
        <v/>
      </c>
      <c r="Z83" s="760"/>
      <c r="AA83" s="788"/>
      <c r="AB83" s="209" t="str">
        <f>①日ソ登録選手入力!C$75&amp;""</f>
        <v/>
      </c>
      <c r="AC83" s="756" t="str">
        <f>①日ソ登録選手入力!S$75&amp;""</f>
        <v>　</v>
      </c>
      <c r="AD83" s="756"/>
      <c r="AE83" s="756"/>
      <c r="AF83" s="756"/>
      <c r="AG83" s="756"/>
      <c r="AH83" s="756"/>
      <c r="AI83" s="756" t="str">
        <f>IF(①日ソ登録選手入力!J$75="","",①日ソ登録選手入力!U$75)</f>
        <v/>
      </c>
      <c r="AJ83" s="756"/>
      <c r="AK83" s="756"/>
      <c r="AL83" s="758" t="str">
        <f>①日ソ登録選手入力!K$75&amp;""</f>
        <v/>
      </c>
      <c r="AM83" s="758"/>
      <c r="AN83" s="758"/>
      <c r="AO83" s="758"/>
      <c r="AP83" s="759" t="str">
        <f>①日ソ登録選手入力!L$75&amp;""</f>
        <v/>
      </c>
      <c r="AQ83" s="759"/>
      <c r="AR83" s="759"/>
      <c r="AS83" s="759"/>
      <c r="AT83" s="759"/>
      <c r="AU83" s="759"/>
      <c r="AV83" s="759"/>
      <c r="AW83" s="759"/>
      <c r="AX83" s="760" t="str">
        <f>①日ソ登録選手入力!N$75&amp;""</f>
        <v/>
      </c>
      <c r="AY83" s="760"/>
      <c r="AZ83" s="761"/>
    </row>
    <row r="84" spans="1:52" ht="27" customHeight="1">
      <c r="A84" s="133"/>
      <c r="B84" s="133"/>
      <c r="C84" s="202" t="str">
        <f>①日ソ登録選手入力!C$60&amp;""</f>
        <v/>
      </c>
      <c r="D84" s="865" t="str">
        <f>①日ソ登録選手入力!S$60&amp;""</f>
        <v>　</v>
      </c>
      <c r="E84" s="865"/>
      <c r="F84" s="865"/>
      <c r="G84" s="865"/>
      <c r="H84" s="865"/>
      <c r="I84" s="865"/>
      <c r="J84" s="756" t="str">
        <f>IF(①日ソ登録選手入力!J$60="","",①日ソ登録選手入力!U$60)</f>
        <v/>
      </c>
      <c r="K84" s="756"/>
      <c r="L84" s="756"/>
      <c r="M84" s="758" t="str">
        <f>①日ソ登録選手入力!K$60&amp;""</f>
        <v/>
      </c>
      <c r="N84" s="758"/>
      <c r="O84" s="758"/>
      <c r="P84" s="758"/>
      <c r="Q84" s="759" t="str">
        <f>①日ソ登録選手入力!L$60&amp;""</f>
        <v/>
      </c>
      <c r="R84" s="759"/>
      <c r="S84" s="759"/>
      <c r="T84" s="759"/>
      <c r="U84" s="759"/>
      <c r="V84" s="759"/>
      <c r="W84" s="759"/>
      <c r="X84" s="759"/>
      <c r="Y84" s="760" t="str">
        <f>①日ソ登録選手入力!N$60&amp;""</f>
        <v/>
      </c>
      <c r="Z84" s="760"/>
      <c r="AA84" s="788"/>
      <c r="AB84" s="209" t="str">
        <f>①日ソ登録選手入力!C$76&amp;""</f>
        <v/>
      </c>
      <c r="AC84" s="756" t="str">
        <f>①日ソ登録選手入力!S$76&amp;""</f>
        <v>　</v>
      </c>
      <c r="AD84" s="756"/>
      <c r="AE84" s="756"/>
      <c r="AF84" s="756"/>
      <c r="AG84" s="756"/>
      <c r="AH84" s="756"/>
      <c r="AI84" s="756" t="str">
        <f>IF(①日ソ登録選手入力!J$76="","",①日ソ登録選手入力!U$76)</f>
        <v/>
      </c>
      <c r="AJ84" s="756"/>
      <c r="AK84" s="756"/>
      <c r="AL84" s="758" t="str">
        <f>①日ソ登録選手入力!K$76&amp;""</f>
        <v/>
      </c>
      <c r="AM84" s="758"/>
      <c r="AN84" s="758"/>
      <c r="AO84" s="758"/>
      <c r="AP84" s="759" t="str">
        <f>①日ソ登録選手入力!L$76&amp;""</f>
        <v/>
      </c>
      <c r="AQ84" s="759"/>
      <c r="AR84" s="759"/>
      <c r="AS84" s="759"/>
      <c r="AT84" s="759"/>
      <c r="AU84" s="759"/>
      <c r="AV84" s="759"/>
      <c r="AW84" s="759"/>
      <c r="AX84" s="760" t="str">
        <f>①日ソ登録選手入力!N$76&amp;""</f>
        <v/>
      </c>
      <c r="AY84" s="760"/>
      <c r="AZ84" s="761"/>
    </row>
    <row r="85" spans="1:52" ht="27" customHeight="1">
      <c r="A85" s="133"/>
      <c r="B85" s="133"/>
      <c r="C85" s="202" t="str">
        <f>①日ソ登録選手入力!C$61&amp;""</f>
        <v/>
      </c>
      <c r="D85" s="865" t="str">
        <f>①日ソ登録選手入力!S$61&amp;""</f>
        <v>　</v>
      </c>
      <c r="E85" s="865"/>
      <c r="F85" s="865"/>
      <c r="G85" s="865"/>
      <c r="H85" s="865"/>
      <c r="I85" s="865"/>
      <c r="J85" s="756" t="str">
        <f>IF(①日ソ登録選手入力!J$61="","",①日ソ登録選手入力!U$61)</f>
        <v/>
      </c>
      <c r="K85" s="756"/>
      <c r="L85" s="756"/>
      <c r="M85" s="758" t="str">
        <f>①日ソ登録選手入力!K$61&amp;""</f>
        <v/>
      </c>
      <c r="N85" s="758"/>
      <c r="O85" s="758"/>
      <c r="P85" s="758"/>
      <c r="Q85" s="759" t="str">
        <f>①日ソ登録選手入力!L$61&amp;""</f>
        <v/>
      </c>
      <c r="R85" s="759"/>
      <c r="S85" s="759"/>
      <c r="T85" s="759"/>
      <c r="U85" s="759"/>
      <c r="V85" s="759"/>
      <c r="W85" s="759"/>
      <c r="X85" s="759"/>
      <c r="Y85" s="760" t="str">
        <f>①日ソ登録選手入力!N$61&amp;""</f>
        <v/>
      </c>
      <c r="Z85" s="760"/>
      <c r="AA85" s="788"/>
      <c r="AB85" s="209" t="str">
        <f>①日ソ登録選手入力!C$77&amp;""</f>
        <v/>
      </c>
      <c r="AC85" s="756" t="str">
        <f>①日ソ登録選手入力!S$77&amp;""</f>
        <v>　</v>
      </c>
      <c r="AD85" s="756"/>
      <c r="AE85" s="756"/>
      <c r="AF85" s="756"/>
      <c r="AG85" s="756"/>
      <c r="AH85" s="756"/>
      <c r="AI85" s="756" t="str">
        <f>IF(①日ソ登録選手入力!J$77="","",①日ソ登録選手入力!U$77)</f>
        <v/>
      </c>
      <c r="AJ85" s="756"/>
      <c r="AK85" s="756"/>
      <c r="AL85" s="758" t="str">
        <f>①日ソ登録選手入力!K$77&amp;""</f>
        <v/>
      </c>
      <c r="AM85" s="758"/>
      <c r="AN85" s="758"/>
      <c r="AO85" s="758"/>
      <c r="AP85" s="759" t="str">
        <f>①日ソ登録選手入力!L$77&amp;""</f>
        <v/>
      </c>
      <c r="AQ85" s="759"/>
      <c r="AR85" s="759"/>
      <c r="AS85" s="759"/>
      <c r="AT85" s="759"/>
      <c r="AU85" s="759"/>
      <c r="AV85" s="759"/>
      <c r="AW85" s="759"/>
      <c r="AX85" s="760" t="str">
        <f>①日ソ登録選手入力!N$77&amp;""</f>
        <v/>
      </c>
      <c r="AY85" s="760"/>
      <c r="AZ85" s="761"/>
    </row>
    <row r="86" spans="1:52" ht="27" customHeight="1">
      <c r="A86" s="133"/>
      <c r="B86" s="133"/>
      <c r="C86" s="202" t="str">
        <f>①日ソ登録選手入力!C$62&amp;""</f>
        <v/>
      </c>
      <c r="D86" s="865" t="str">
        <f>①日ソ登録選手入力!S$62&amp;""</f>
        <v>　</v>
      </c>
      <c r="E86" s="865"/>
      <c r="F86" s="865"/>
      <c r="G86" s="865"/>
      <c r="H86" s="865"/>
      <c r="I86" s="865"/>
      <c r="J86" s="756" t="str">
        <f>IF(①日ソ登録選手入力!J$62="","",①日ソ登録選手入力!U$62)</f>
        <v/>
      </c>
      <c r="K86" s="756"/>
      <c r="L86" s="756"/>
      <c r="M86" s="758" t="str">
        <f>①日ソ登録選手入力!K$62&amp;""</f>
        <v/>
      </c>
      <c r="N86" s="758"/>
      <c r="O86" s="758"/>
      <c r="P86" s="758"/>
      <c r="Q86" s="759" t="str">
        <f>①日ソ登録選手入力!L$62&amp;""</f>
        <v/>
      </c>
      <c r="R86" s="759"/>
      <c r="S86" s="759"/>
      <c r="T86" s="759"/>
      <c r="U86" s="759"/>
      <c r="V86" s="759"/>
      <c r="W86" s="759"/>
      <c r="X86" s="759"/>
      <c r="Y86" s="760" t="str">
        <f>①日ソ登録選手入力!N$62&amp;""</f>
        <v/>
      </c>
      <c r="Z86" s="760"/>
      <c r="AA86" s="788"/>
      <c r="AB86" s="209" t="str">
        <f>①日ソ登録選手入力!C$78&amp;""</f>
        <v/>
      </c>
      <c r="AC86" s="756" t="str">
        <f>①日ソ登録選手入力!S$78&amp;""</f>
        <v>　</v>
      </c>
      <c r="AD86" s="756"/>
      <c r="AE86" s="756"/>
      <c r="AF86" s="756"/>
      <c r="AG86" s="756"/>
      <c r="AH86" s="756"/>
      <c r="AI86" s="756" t="str">
        <f>IF(①日ソ登録選手入力!J$78="","",①日ソ登録選手入力!U$78)</f>
        <v/>
      </c>
      <c r="AJ86" s="756"/>
      <c r="AK86" s="756"/>
      <c r="AL86" s="758" t="str">
        <f>①日ソ登録選手入力!K$78&amp;""</f>
        <v/>
      </c>
      <c r="AM86" s="758"/>
      <c r="AN86" s="758"/>
      <c r="AO86" s="758"/>
      <c r="AP86" s="759" t="str">
        <f>①日ソ登録選手入力!L$78&amp;""</f>
        <v/>
      </c>
      <c r="AQ86" s="759"/>
      <c r="AR86" s="759"/>
      <c r="AS86" s="759"/>
      <c r="AT86" s="759"/>
      <c r="AU86" s="759"/>
      <c r="AV86" s="759"/>
      <c r="AW86" s="759"/>
      <c r="AX86" s="760" t="str">
        <f>①日ソ登録選手入力!N$78&amp;""</f>
        <v/>
      </c>
      <c r="AY86" s="760"/>
      <c r="AZ86" s="761"/>
    </row>
    <row r="87" spans="1:52" ht="27" customHeight="1">
      <c r="A87" s="133"/>
      <c r="B87" s="133"/>
      <c r="C87" s="202" t="str">
        <f>①日ソ登録選手入力!C$63&amp;""</f>
        <v/>
      </c>
      <c r="D87" s="865" t="str">
        <f>①日ソ登録選手入力!S$63&amp;""</f>
        <v>　</v>
      </c>
      <c r="E87" s="865"/>
      <c r="F87" s="865"/>
      <c r="G87" s="865"/>
      <c r="H87" s="865"/>
      <c r="I87" s="865"/>
      <c r="J87" s="756" t="str">
        <f>IF(①日ソ登録選手入力!J$63="","",①日ソ登録選手入力!U$63)</f>
        <v/>
      </c>
      <c r="K87" s="756"/>
      <c r="L87" s="756"/>
      <c r="M87" s="758" t="str">
        <f>①日ソ登録選手入力!K$63&amp;""</f>
        <v/>
      </c>
      <c r="N87" s="758"/>
      <c r="O87" s="758"/>
      <c r="P87" s="758"/>
      <c r="Q87" s="759" t="str">
        <f>①日ソ登録選手入力!L$63&amp;""</f>
        <v/>
      </c>
      <c r="R87" s="759"/>
      <c r="S87" s="759"/>
      <c r="T87" s="759"/>
      <c r="U87" s="759"/>
      <c r="V87" s="759"/>
      <c r="W87" s="759"/>
      <c r="X87" s="759"/>
      <c r="Y87" s="760" t="str">
        <f>①日ソ登録選手入力!N$63&amp;""</f>
        <v/>
      </c>
      <c r="Z87" s="760"/>
      <c r="AA87" s="788"/>
      <c r="AB87" s="209" t="str">
        <f>①日ソ登録選手入力!C$79&amp;""</f>
        <v/>
      </c>
      <c r="AC87" s="756" t="str">
        <f>①日ソ登録選手入力!S$79&amp;""</f>
        <v>　</v>
      </c>
      <c r="AD87" s="756"/>
      <c r="AE87" s="756"/>
      <c r="AF87" s="756"/>
      <c r="AG87" s="756"/>
      <c r="AH87" s="756"/>
      <c r="AI87" s="756" t="str">
        <f>IF(①日ソ登録選手入力!J$79="","",①日ソ登録選手入力!U$79)</f>
        <v/>
      </c>
      <c r="AJ87" s="756"/>
      <c r="AK87" s="756"/>
      <c r="AL87" s="758" t="str">
        <f>①日ソ登録選手入力!K$79&amp;""</f>
        <v/>
      </c>
      <c r="AM87" s="758"/>
      <c r="AN87" s="758"/>
      <c r="AO87" s="758"/>
      <c r="AP87" s="759" t="str">
        <f>①日ソ登録選手入力!L$79&amp;""</f>
        <v/>
      </c>
      <c r="AQ87" s="759"/>
      <c r="AR87" s="759"/>
      <c r="AS87" s="759"/>
      <c r="AT87" s="759"/>
      <c r="AU87" s="759"/>
      <c r="AV87" s="759"/>
      <c r="AW87" s="759"/>
      <c r="AX87" s="760" t="str">
        <f>①日ソ登録選手入力!N$79&amp;""</f>
        <v/>
      </c>
      <c r="AY87" s="760"/>
      <c r="AZ87" s="761"/>
    </row>
    <row r="88" spans="1:52" ht="27" customHeight="1">
      <c r="A88" s="133"/>
      <c r="B88" s="133"/>
      <c r="C88" s="202" t="str">
        <f>①日ソ登録選手入力!C$64&amp;""</f>
        <v/>
      </c>
      <c r="D88" s="865" t="str">
        <f>①日ソ登録選手入力!S$64&amp;""</f>
        <v>　</v>
      </c>
      <c r="E88" s="865"/>
      <c r="F88" s="865"/>
      <c r="G88" s="865"/>
      <c r="H88" s="865"/>
      <c r="I88" s="865"/>
      <c r="J88" s="756" t="str">
        <f>IF(①日ソ登録選手入力!J$64="","",①日ソ登録選手入力!U$64)</f>
        <v/>
      </c>
      <c r="K88" s="756"/>
      <c r="L88" s="756"/>
      <c r="M88" s="758" t="str">
        <f>①日ソ登録選手入力!K$64&amp;""</f>
        <v/>
      </c>
      <c r="N88" s="758"/>
      <c r="O88" s="758"/>
      <c r="P88" s="758"/>
      <c r="Q88" s="759" t="str">
        <f>①日ソ登録選手入力!L$64&amp;""</f>
        <v/>
      </c>
      <c r="R88" s="759"/>
      <c r="S88" s="759"/>
      <c r="T88" s="759"/>
      <c r="U88" s="759"/>
      <c r="V88" s="759"/>
      <c r="W88" s="759"/>
      <c r="X88" s="759"/>
      <c r="Y88" s="760" t="str">
        <f>①日ソ登録選手入力!N$64&amp;""</f>
        <v/>
      </c>
      <c r="Z88" s="760"/>
      <c r="AA88" s="788"/>
      <c r="AB88" s="209"/>
      <c r="AC88" s="756"/>
      <c r="AD88" s="756"/>
      <c r="AE88" s="756"/>
      <c r="AF88" s="756"/>
      <c r="AG88" s="756"/>
      <c r="AH88" s="756"/>
      <c r="AI88" s="756"/>
      <c r="AJ88" s="756"/>
      <c r="AK88" s="756"/>
      <c r="AL88" s="758"/>
      <c r="AM88" s="758"/>
      <c r="AN88" s="758"/>
      <c r="AO88" s="758"/>
      <c r="AP88" s="759"/>
      <c r="AQ88" s="759"/>
      <c r="AR88" s="759"/>
      <c r="AS88" s="759"/>
      <c r="AT88" s="759"/>
      <c r="AU88" s="759"/>
      <c r="AV88" s="759"/>
      <c r="AW88" s="759"/>
      <c r="AX88" s="760"/>
      <c r="AY88" s="760"/>
      <c r="AZ88" s="761"/>
    </row>
    <row r="89" spans="1:52" ht="27" customHeight="1" thickBot="1">
      <c r="A89" s="133"/>
      <c r="B89" s="133"/>
      <c r="C89" s="203" t="str">
        <f>①日ソ登録選手入力!C$65&amp;""</f>
        <v/>
      </c>
      <c r="D89" s="866" t="str">
        <f>①日ソ登録選手入力!S$65&amp;""</f>
        <v>　</v>
      </c>
      <c r="E89" s="866"/>
      <c r="F89" s="866"/>
      <c r="G89" s="866"/>
      <c r="H89" s="866"/>
      <c r="I89" s="866"/>
      <c r="J89" s="800" t="str">
        <f>IF(①日ソ登録選手入力!J$65="","",①日ソ登録選手入力!U$65)</f>
        <v/>
      </c>
      <c r="K89" s="800"/>
      <c r="L89" s="800"/>
      <c r="M89" s="802" t="str">
        <f>①日ソ登録選手入力!K$65&amp;""</f>
        <v/>
      </c>
      <c r="N89" s="802"/>
      <c r="O89" s="802"/>
      <c r="P89" s="802"/>
      <c r="Q89" s="803" t="str">
        <f>①日ソ登録選手入力!L$65&amp;""</f>
        <v/>
      </c>
      <c r="R89" s="803"/>
      <c r="S89" s="803"/>
      <c r="T89" s="803"/>
      <c r="U89" s="803"/>
      <c r="V89" s="803"/>
      <c r="W89" s="803"/>
      <c r="X89" s="803"/>
      <c r="Y89" s="798" t="str">
        <f>①日ソ登録選手入力!N$65&amp;""</f>
        <v/>
      </c>
      <c r="Z89" s="798"/>
      <c r="AA89" s="804"/>
      <c r="AB89" s="210"/>
      <c r="AC89" s="800"/>
      <c r="AD89" s="800"/>
      <c r="AE89" s="800"/>
      <c r="AF89" s="800"/>
      <c r="AG89" s="800"/>
      <c r="AH89" s="800"/>
      <c r="AI89" s="800"/>
      <c r="AJ89" s="800"/>
      <c r="AK89" s="800"/>
      <c r="AL89" s="802"/>
      <c r="AM89" s="802"/>
      <c r="AN89" s="802"/>
      <c r="AO89" s="802"/>
      <c r="AP89" s="803"/>
      <c r="AQ89" s="803"/>
      <c r="AR89" s="803"/>
      <c r="AS89" s="803"/>
      <c r="AT89" s="803"/>
      <c r="AU89" s="803"/>
      <c r="AV89" s="803"/>
      <c r="AW89" s="803"/>
      <c r="AX89" s="798"/>
      <c r="AY89" s="798"/>
      <c r="AZ89" s="799"/>
    </row>
    <row r="90" spans="1:52" ht="7.5" customHeight="1">
      <c r="A90" s="133"/>
      <c r="B90" s="133"/>
      <c r="C90" s="133"/>
      <c r="D90" s="141"/>
      <c r="E90" s="141"/>
      <c r="F90" s="141"/>
      <c r="G90" s="141"/>
      <c r="H90" s="141"/>
      <c r="I90" s="141"/>
      <c r="J90" s="141"/>
      <c r="K90" s="141"/>
      <c r="L90" s="141"/>
      <c r="M90" s="141"/>
      <c r="N90" s="141"/>
      <c r="O90" s="141"/>
      <c r="P90" s="141"/>
      <c r="Q90" s="141"/>
      <c r="R90" s="141"/>
      <c r="S90" s="141"/>
      <c r="T90" s="141"/>
      <c r="U90" s="141"/>
      <c r="V90" s="141"/>
      <c r="W90" s="141"/>
      <c r="X90" s="141"/>
      <c r="Y90" s="141"/>
      <c r="Z90" s="141"/>
      <c r="AA90" s="141"/>
      <c r="AB90" s="142"/>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row>
    <row r="91" spans="1:52">
      <c r="A91" s="129"/>
      <c r="B91" s="129"/>
      <c r="C91" s="177" t="s">
        <v>200</v>
      </c>
      <c r="D91" s="144"/>
      <c r="E91" s="144"/>
      <c r="F91" s="144"/>
      <c r="G91" s="144"/>
      <c r="H91" s="144"/>
      <c r="I91" s="144"/>
      <c r="J91" s="144"/>
      <c r="K91" s="144"/>
      <c r="L91" s="144"/>
      <c r="M91" s="144"/>
      <c r="N91" s="144"/>
      <c r="O91" s="144"/>
      <c r="P91" s="144"/>
      <c r="Q91" s="144"/>
      <c r="R91" s="144"/>
      <c r="S91" s="144"/>
      <c r="T91" s="144"/>
      <c r="U91" s="144"/>
      <c r="V91" s="144"/>
      <c r="W91" s="144"/>
      <c r="X91" s="144"/>
      <c r="Y91" s="144"/>
      <c r="Z91" s="144"/>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row>
    <row r="92" spans="1:52">
      <c r="A92" s="129"/>
      <c r="B92" s="129"/>
      <c r="C92" s="177" t="s">
        <v>201</v>
      </c>
      <c r="D92" s="144"/>
      <c r="E92" s="144"/>
      <c r="F92" s="144"/>
      <c r="G92" s="144"/>
      <c r="H92" s="144"/>
      <c r="I92" s="144"/>
      <c r="J92" s="144"/>
      <c r="K92" s="144"/>
      <c r="L92" s="144"/>
      <c r="M92" s="144"/>
      <c r="N92" s="144"/>
      <c r="O92" s="144"/>
      <c r="P92" s="144"/>
      <c r="Q92" s="144"/>
      <c r="R92" s="144"/>
      <c r="S92" s="144"/>
      <c r="T92" s="144"/>
      <c r="U92" s="144"/>
      <c r="V92" s="144"/>
      <c r="W92" s="144"/>
      <c r="X92" s="144"/>
      <c r="Y92" s="144"/>
      <c r="Z92" s="144"/>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row>
    <row r="93" spans="1:52">
      <c r="A93" s="129"/>
      <c r="B93" s="129"/>
      <c r="C93" s="129"/>
      <c r="D93" s="129"/>
      <c r="E93" s="129"/>
      <c r="F93" s="129"/>
      <c r="G93" s="129"/>
      <c r="H93" s="129"/>
      <c r="I93" s="129"/>
      <c r="J93" s="129"/>
      <c r="K93" s="129"/>
      <c r="L93" s="129"/>
      <c r="M93" s="129"/>
      <c r="N93" s="129"/>
      <c r="O93" s="129"/>
      <c r="P93" s="129"/>
      <c r="Q93" s="129"/>
      <c r="R93" s="129"/>
      <c r="S93" s="129"/>
      <c r="T93" s="129"/>
      <c r="U93" s="129"/>
      <c r="V93" s="129"/>
      <c r="W93" s="129"/>
      <c r="X93" s="129"/>
      <c r="Y93" s="129"/>
      <c r="Z93" s="129"/>
      <c r="AA93" s="129"/>
      <c r="AB93" s="129"/>
      <c r="AC93" s="129"/>
      <c r="AD93" s="129"/>
      <c r="AE93" s="129"/>
      <c r="AF93" s="129"/>
      <c r="AG93" s="129"/>
      <c r="AH93" s="129"/>
      <c r="AI93" s="129"/>
      <c r="AJ93" s="129"/>
      <c r="AK93" s="129"/>
      <c r="AL93" s="129"/>
      <c r="AM93" s="129"/>
      <c r="AN93" s="129"/>
      <c r="AO93" s="129"/>
      <c r="AP93" s="129"/>
      <c r="AQ93" s="129"/>
      <c r="AR93" s="129"/>
      <c r="AS93" s="129"/>
      <c r="AT93" s="129"/>
      <c r="AU93" s="129"/>
      <c r="AV93" s="129"/>
    </row>
    <row r="94" spans="1:52">
      <c r="A94" s="129"/>
      <c r="B94" s="129"/>
      <c r="C94" s="129"/>
      <c r="D94" s="129"/>
      <c r="E94" s="129"/>
      <c r="F94" s="129"/>
      <c r="G94" s="129"/>
      <c r="H94" s="129"/>
      <c r="I94" s="129"/>
      <c r="J94" s="129"/>
      <c r="K94" s="129"/>
      <c r="L94" s="129"/>
      <c r="M94" s="129"/>
      <c r="N94" s="129"/>
      <c r="O94" s="129"/>
      <c r="P94" s="129"/>
      <c r="Q94" s="129"/>
      <c r="R94" s="129"/>
      <c r="S94" s="129"/>
      <c r="T94" s="129"/>
      <c r="U94" s="129"/>
      <c r="V94" s="129"/>
      <c r="W94" s="129"/>
      <c r="X94" s="129"/>
      <c r="Y94" s="129"/>
      <c r="Z94" s="129"/>
      <c r="AA94" s="129"/>
      <c r="AB94" s="129"/>
      <c r="AC94" s="129"/>
      <c r="AD94" s="129"/>
      <c r="AE94" s="129"/>
      <c r="AF94" s="129"/>
      <c r="AG94" s="129"/>
      <c r="AH94" s="129"/>
      <c r="AI94" s="129"/>
      <c r="AJ94" s="129"/>
      <c r="AK94" s="129"/>
      <c r="AL94" s="129"/>
      <c r="AM94" s="129"/>
      <c r="AN94" s="129"/>
      <c r="AO94" s="129"/>
      <c r="AP94" s="129"/>
      <c r="AQ94" s="129"/>
      <c r="AR94" s="129"/>
      <c r="AS94" s="129"/>
      <c r="AT94" s="129"/>
      <c r="AU94" s="129"/>
      <c r="AV94" s="129"/>
    </row>
    <row r="95" spans="1:52">
      <c r="A95" s="129"/>
      <c r="B95" s="129"/>
      <c r="C95" s="129"/>
      <c r="D95" s="129"/>
      <c r="E95" s="129"/>
      <c r="F95" s="129"/>
      <c r="G95" s="129"/>
      <c r="H95" s="129"/>
      <c r="I95" s="129"/>
      <c r="J95" s="129"/>
      <c r="K95" s="129"/>
      <c r="L95" s="129"/>
      <c r="M95" s="129"/>
      <c r="N95" s="129"/>
      <c r="O95" s="129"/>
      <c r="P95" s="129"/>
      <c r="Q95" s="129"/>
      <c r="R95" s="129"/>
      <c r="S95" s="129"/>
      <c r="T95" s="129"/>
      <c r="U95" s="129"/>
      <c r="V95" s="129"/>
      <c r="W95" s="129"/>
      <c r="X95" s="129"/>
      <c r="Y95" s="129"/>
      <c r="Z95" s="129"/>
      <c r="AA95" s="129"/>
      <c r="AB95" s="129"/>
      <c r="AC95" s="129"/>
      <c r="AD95" s="129"/>
      <c r="AE95" s="129"/>
      <c r="AF95" s="129"/>
      <c r="AG95" s="129"/>
      <c r="AH95" s="129"/>
      <c r="AI95" s="129"/>
      <c r="AJ95" s="129"/>
      <c r="AK95" s="129"/>
      <c r="AL95" s="129"/>
      <c r="AM95" s="129"/>
      <c r="AN95" s="129"/>
      <c r="AO95" s="129"/>
      <c r="AP95" s="129"/>
      <c r="AQ95" s="129"/>
      <c r="AR95" s="129"/>
      <c r="AS95" s="129"/>
      <c r="AT95" s="129"/>
      <c r="AU95" s="129"/>
      <c r="AV95" s="129"/>
    </row>
    <row r="96" spans="1:52">
      <c r="A96" s="129"/>
      <c r="B96" s="129"/>
      <c r="C96" s="129"/>
      <c r="D96" s="129"/>
      <c r="E96" s="129"/>
      <c r="F96" s="129"/>
      <c r="G96" s="129"/>
      <c r="H96" s="129"/>
      <c r="I96" s="129"/>
      <c r="J96" s="129"/>
      <c r="K96" s="129"/>
      <c r="L96" s="129"/>
      <c r="M96" s="129"/>
      <c r="N96" s="129"/>
      <c r="O96" s="129"/>
      <c r="P96" s="129"/>
      <c r="Q96" s="129"/>
      <c r="R96" s="129"/>
      <c r="S96" s="129"/>
      <c r="T96" s="129"/>
      <c r="U96" s="129"/>
      <c r="V96" s="129"/>
      <c r="W96" s="129"/>
      <c r="X96" s="129"/>
      <c r="Y96" s="129"/>
      <c r="Z96" s="129"/>
      <c r="AA96" s="129"/>
      <c r="AB96" s="129"/>
      <c r="AC96" s="129"/>
      <c r="AD96" s="129"/>
      <c r="AE96" s="129"/>
      <c r="AF96" s="129"/>
      <c r="AG96" s="129"/>
      <c r="AH96" s="129"/>
      <c r="AI96" s="129"/>
      <c r="AJ96" s="129"/>
      <c r="AK96" s="129"/>
      <c r="AL96" s="129"/>
      <c r="AM96" s="129"/>
      <c r="AN96" s="129"/>
      <c r="AO96" s="129"/>
      <c r="AP96" s="129"/>
      <c r="AQ96" s="129"/>
      <c r="AR96" s="129"/>
      <c r="AS96" s="129"/>
      <c r="AT96" s="129"/>
      <c r="AU96" s="129"/>
      <c r="AV96" s="129"/>
    </row>
    <row r="97" spans="1:48">
      <c r="A97" s="129"/>
      <c r="B97" s="129"/>
      <c r="C97" s="129"/>
      <c r="D97" s="129"/>
      <c r="E97" s="129"/>
      <c r="F97" s="129"/>
      <c r="G97" s="129"/>
      <c r="H97" s="129"/>
      <c r="I97" s="129"/>
      <c r="J97" s="129"/>
      <c r="K97" s="129"/>
      <c r="L97" s="129"/>
      <c r="M97" s="129"/>
      <c r="N97" s="129"/>
      <c r="O97" s="129"/>
      <c r="P97" s="129"/>
      <c r="Q97" s="129"/>
      <c r="R97" s="129"/>
      <c r="S97" s="129"/>
      <c r="T97" s="129"/>
      <c r="U97" s="129"/>
      <c r="V97" s="129"/>
      <c r="W97" s="129"/>
      <c r="X97" s="129"/>
      <c r="Y97" s="129"/>
      <c r="Z97" s="129"/>
      <c r="AA97" s="129"/>
      <c r="AB97" s="129"/>
      <c r="AC97" s="129"/>
      <c r="AD97" s="129"/>
      <c r="AE97" s="129"/>
      <c r="AF97" s="129"/>
      <c r="AG97" s="129"/>
      <c r="AH97" s="129"/>
      <c r="AI97" s="129"/>
      <c r="AJ97" s="129"/>
      <c r="AK97" s="129"/>
      <c r="AL97" s="129"/>
      <c r="AM97" s="129"/>
      <c r="AN97" s="129"/>
      <c r="AO97" s="129"/>
      <c r="AP97" s="129"/>
      <c r="AQ97" s="129"/>
      <c r="AR97" s="129"/>
      <c r="AS97" s="129"/>
      <c r="AT97" s="129"/>
      <c r="AU97" s="129"/>
      <c r="AV97" s="129"/>
    </row>
    <row r="98" spans="1:48">
      <c r="A98" s="129"/>
      <c r="B98" s="129"/>
      <c r="C98" s="129"/>
      <c r="D98" s="129"/>
      <c r="E98" s="129"/>
      <c r="F98" s="129"/>
      <c r="G98" s="129"/>
      <c r="H98" s="129"/>
      <c r="I98" s="129"/>
      <c r="J98" s="129"/>
      <c r="K98" s="129"/>
      <c r="L98" s="129"/>
      <c r="M98" s="129"/>
      <c r="N98" s="129"/>
      <c r="O98" s="129"/>
      <c r="P98" s="129"/>
      <c r="Q98" s="129"/>
      <c r="R98" s="129"/>
      <c r="S98" s="129"/>
      <c r="T98" s="129"/>
      <c r="U98" s="129"/>
      <c r="V98" s="129"/>
      <c r="W98" s="129"/>
      <c r="X98" s="129"/>
      <c r="Y98" s="129"/>
      <c r="Z98" s="129"/>
      <c r="AA98" s="129"/>
      <c r="AB98" s="129"/>
      <c r="AC98" s="129"/>
      <c r="AD98" s="129"/>
      <c r="AE98" s="129"/>
      <c r="AF98" s="129"/>
      <c r="AG98" s="129"/>
      <c r="AH98" s="129"/>
      <c r="AI98" s="129"/>
      <c r="AJ98" s="129"/>
      <c r="AK98" s="129"/>
      <c r="AL98" s="129"/>
      <c r="AM98" s="129"/>
      <c r="AN98" s="129"/>
      <c r="AO98" s="129"/>
      <c r="AP98" s="129"/>
      <c r="AQ98" s="129"/>
      <c r="AR98" s="129"/>
      <c r="AS98" s="129"/>
      <c r="AT98" s="129"/>
      <c r="AU98" s="129"/>
      <c r="AV98" s="129"/>
    </row>
    <row r="99" spans="1:48">
      <c r="A99" s="129"/>
      <c r="B99" s="129"/>
      <c r="C99" s="129"/>
      <c r="D99" s="129"/>
      <c r="E99" s="129"/>
      <c r="F99" s="129"/>
      <c r="G99" s="129"/>
      <c r="H99" s="129"/>
      <c r="I99" s="129"/>
      <c r="J99" s="129"/>
      <c r="K99" s="129"/>
      <c r="L99" s="129"/>
      <c r="M99" s="129"/>
      <c r="N99" s="129"/>
      <c r="O99" s="129"/>
      <c r="P99" s="129"/>
      <c r="Q99" s="129"/>
      <c r="R99" s="129"/>
      <c r="S99" s="129"/>
      <c r="T99" s="129"/>
      <c r="U99" s="129"/>
      <c r="V99" s="129"/>
      <c r="W99" s="129"/>
      <c r="X99" s="129"/>
      <c r="Y99" s="129"/>
      <c r="Z99" s="129"/>
      <c r="AA99" s="129"/>
      <c r="AB99" s="129"/>
      <c r="AC99" s="129"/>
      <c r="AD99" s="129"/>
      <c r="AE99" s="129"/>
      <c r="AF99" s="129"/>
      <c r="AG99" s="129"/>
      <c r="AH99" s="129"/>
      <c r="AI99" s="129"/>
      <c r="AJ99" s="129"/>
      <c r="AK99" s="129"/>
      <c r="AL99" s="129"/>
      <c r="AM99" s="129"/>
      <c r="AN99" s="129"/>
      <c r="AO99" s="129"/>
      <c r="AP99" s="129"/>
      <c r="AQ99" s="129"/>
      <c r="AR99" s="129"/>
      <c r="AS99" s="129"/>
      <c r="AT99" s="129"/>
      <c r="AU99" s="129"/>
      <c r="AV99" s="129"/>
    </row>
    <row r="100" spans="1:48">
      <c r="A100" s="129"/>
      <c r="B100" s="129"/>
      <c r="C100" s="129"/>
      <c r="D100" s="129"/>
      <c r="E100" s="129"/>
      <c r="F100" s="129"/>
      <c r="G100" s="129"/>
      <c r="H100" s="129"/>
      <c r="I100" s="129"/>
      <c r="J100" s="129"/>
      <c r="K100" s="129"/>
      <c r="L100" s="129"/>
      <c r="M100" s="129"/>
      <c r="N100" s="129"/>
      <c r="O100" s="129"/>
      <c r="P100" s="129"/>
      <c r="Q100" s="129"/>
      <c r="R100" s="129"/>
      <c r="S100" s="129"/>
      <c r="T100" s="129"/>
      <c r="U100" s="129"/>
      <c r="V100" s="129"/>
      <c r="W100" s="129"/>
      <c r="X100" s="129"/>
      <c r="Y100" s="129"/>
      <c r="Z100" s="129"/>
      <c r="AA100" s="129"/>
      <c r="AB100" s="129"/>
      <c r="AC100" s="129"/>
      <c r="AD100" s="129"/>
      <c r="AE100" s="129"/>
      <c r="AF100" s="129"/>
      <c r="AG100" s="129"/>
      <c r="AH100" s="129"/>
      <c r="AI100" s="129"/>
      <c r="AJ100" s="129"/>
      <c r="AK100" s="129"/>
      <c r="AL100" s="129"/>
      <c r="AM100" s="129"/>
      <c r="AN100" s="129"/>
      <c r="AO100" s="129"/>
      <c r="AP100" s="129"/>
      <c r="AQ100" s="129"/>
      <c r="AR100" s="129"/>
      <c r="AS100" s="129"/>
      <c r="AT100" s="129"/>
      <c r="AU100" s="129"/>
      <c r="AV100" s="129"/>
    </row>
    <row r="101" spans="1:48">
      <c r="A101" s="129"/>
      <c r="B101" s="129"/>
      <c r="C101" s="129"/>
      <c r="D101" s="129"/>
      <c r="E101" s="129"/>
      <c r="F101" s="129"/>
      <c r="G101" s="129"/>
      <c r="H101" s="129"/>
      <c r="I101" s="129"/>
      <c r="J101" s="129"/>
      <c r="K101" s="129"/>
      <c r="L101" s="129"/>
      <c r="M101" s="129"/>
      <c r="N101" s="129"/>
      <c r="O101" s="129"/>
      <c r="P101" s="129"/>
      <c r="Q101" s="129"/>
      <c r="R101" s="129"/>
      <c r="S101" s="129"/>
      <c r="T101" s="129"/>
      <c r="U101" s="129"/>
      <c r="V101" s="129"/>
      <c r="W101" s="129"/>
      <c r="X101" s="129"/>
      <c r="Y101" s="129"/>
      <c r="Z101" s="129"/>
      <c r="AA101" s="129"/>
      <c r="AB101" s="129"/>
      <c r="AC101" s="129"/>
      <c r="AD101" s="129"/>
      <c r="AE101" s="129"/>
      <c r="AF101" s="129"/>
      <c r="AG101" s="129"/>
      <c r="AH101" s="129"/>
      <c r="AI101" s="129"/>
      <c r="AJ101" s="129"/>
      <c r="AK101" s="129"/>
      <c r="AL101" s="129"/>
      <c r="AM101" s="129"/>
      <c r="AN101" s="129"/>
      <c r="AO101" s="129"/>
      <c r="AP101" s="129"/>
      <c r="AQ101" s="129"/>
      <c r="AR101" s="129"/>
      <c r="AS101" s="129"/>
      <c r="AT101" s="129"/>
      <c r="AU101" s="129"/>
      <c r="AV101" s="129"/>
    </row>
    <row r="102" spans="1:48">
      <c r="A102" s="129"/>
      <c r="B102" s="129"/>
      <c r="C102" s="129"/>
      <c r="D102" s="129"/>
      <c r="E102" s="129"/>
      <c r="F102" s="129"/>
      <c r="G102" s="129"/>
      <c r="H102" s="129"/>
      <c r="I102" s="129"/>
      <c r="J102" s="129"/>
      <c r="K102" s="129"/>
      <c r="L102" s="129"/>
      <c r="M102" s="129"/>
      <c r="N102" s="129"/>
      <c r="O102" s="129"/>
      <c r="P102" s="129"/>
      <c r="Q102" s="129"/>
      <c r="R102" s="129"/>
      <c r="S102" s="129"/>
      <c r="T102" s="129"/>
      <c r="U102" s="129"/>
      <c r="V102" s="129"/>
      <c r="W102" s="129"/>
      <c r="X102" s="129"/>
      <c r="Y102" s="129"/>
      <c r="Z102" s="129"/>
      <c r="AA102" s="129"/>
      <c r="AB102" s="129"/>
      <c r="AC102" s="129"/>
      <c r="AD102" s="129"/>
      <c r="AE102" s="129"/>
      <c r="AF102" s="129"/>
      <c r="AG102" s="129"/>
      <c r="AH102" s="129"/>
      <c r="AI102" s="129"/>
      <c r="AJ102" s="129"/>
      <c r="AK102" s="129"/>
      <c r="AL102" s="129"/>
      <c r="AM102" s="129"/>
      <c r="AN102" s="129"/>
      <c r="AO102" s="129"/>
      <c r="AP102" s="129"/>
      <c r="AQ102" s="129"/>
      <c r="AR102" s="129"/>
      <c r="AS102" s="129"/>
      <c r="AT102" s="129"/>
      <c r="AU102" s="129"/>
      <c r="AV102" s="129"/>
    </row>
    <row r="103" spans="1:48">
      <c r="A103" s="129"/>
      <c r="B103" s="129"/>
      <c r="C103" s="129"/>
      <c r="D103" s="129"/>
      <c r="E103" s="129"/>
      <c r="F103" s="129"/>
      <c r="G103" s="129"/>
      <c r="H103" s="129"/>
      <c r="I103" s="129"/>
      <c r="J103" s="129"/>
      <c r="K103" s="129"/>
      <c r="L103" s="129"/>
      <c r="M103" s="129"/>
      <c r="N103" s="129"/>
      <c r="O103" s="129"/>
      <c r="P103" s="129"/>
      <c r="Q103" s="129"/>
      <c r="R103" s="129"/>
      <c r="S103" s="129"/>
      <c r="T103" s="129"/>
      <c r="U103" s="129"/>
      <c r="V103" s="129"/>
      <c r="W103" s="129"/>
      <c r="X103" s="129"/>
      <c r="Y103" s="129"/>
      <c r="Z103" s="129"/>
      <c r="AA103" s="129"/>
      <c r="AB103" s="129"/>
      <c r="AC103" s="129"/>
      <c r="AD103" s="129"/>
      <c r="AE103" s="129"/>
      <c r="AF103" s="129"/>
      <c r="AG103" s="129"/>
      <c r="AH103" s="129"/>
      <c r="AI103" s="129"/>
      <c r="AJ103" s="129"/>
      <c r="AK103" s="129"/>
      <c r="AL103" s="129"/>
      <c r="AM103" s="129"/>
      <c r="AN103" s="129"/>
      <c r="AO103" s="129"/>
      <c r="AP103" s="129"/>
      <c r="AQ103" s="129"/>
      <c r="AR103" s="129"/>
      <c r="AS103" s="129"/>
      <c r="AT103" s="129"/>
      <c r="AU103" s="129"/>
      <c r="AV103" s="129"/>
    </row>
    <row r="104" spans="1:48">
      <c r="A104" s="129"/>
      <c r="B104" s="129"/>
      <c r="C104" s="129"/>
      <c r="D104" s="129"/>
      <c r="E104" s="129"/>
      <c r="F104" s="129"/>
      <c r="G104" s="129"/>
      <c r="H104" s="129"/>
      <c r="I104" s="129"/>
      <c r="J104" s="129"/>
      <c r="K104" s="129"/>
      <c r="L104" s="129"/>
      <c r="M104" s="129"/>
      <c r="N104" s="129"/>
      <c r="O104" s="129"/>
      <c r="P104" s="129"/>
      <c r="Q104" s="129"/>
      <c r="R104" s="129"/>
      <c r="S104" s="129"/>
      <c r="T104" s="129"/>
      <c r="U104" s="129"/>
      <c r="V104" s="129"/>
      <c r="W104" s="129"/>
      <c r="X104" s="129"/>
      <c r="Y104" s="129"/>
      <c r="Z104" s="129"/>
      <c r="AA104" s="129"/>
      <c r="AB104" s="129"/>
      <c r="AC104" s="129"/>
      <c r="AD104" s="129"/>
      <c r="AE104" s="129"/>
      <c r="AF104" s="129"/>
      <c r="AG104" s="129"/>
      <c r="AH104" s="129"/>
      <c r="AI104" s="129"/>
      <c r="AJ104" s="129"/>
      <c r="AK104" s="129"/>
      <c r="AL104" s="129"/>
      <c r="AM104" s="129"/>
      <c r="AN104" s="129"/>
      <c r="AO104" s="129"/>
      <c r="AP104" s="129"/>
      <c r="AQ104" s="129"/>
      <c r="AR104" s="129"/>
      <c r="AS104" s="129"/>
      <c r="AT104" s="129"/>
      <c r="AU104" s="129"/>
      <c r="AV104" s="129"/>
    </row>
    <row r="105" spans="1:48">
      <c r="A105" s="129"/>
      <c r="B105" s="129"/>
      <c r="C105" s="129"/>
      <c r="D105" s="129"/>
      <c r="E105" s="129"/>
      <c r="F105" s="129"/>
      <c r="G105" s="129"/>
      <c r="H105" s="129"/>
      <c r="I105" s="129"/>
      <c r="J105" s="129"/>
      <c r="K105" s="129"/>
      <c r="L105" s="129"/>
      <c r="M105" s="129"/>
      <c r="N105" s="129"/>
      <c r="O105" s="129"/>
      <c r="P105" s="129"/>
      <c r="Q105" s="129"/>
      <c r="R105" s="129"/>
      <c r="S105" s="129"/>
      <c r="T105" s="129"/>
      <c r="U105" s="129"/>
      <c r="V105" s="129"/>
      <c r="W105" s="129"/>
      <c r="X105" s="129"/>
      <c r="Y105" s="129"/>
      <c r="Z105" s="129"/>
      <c r="AA105" s="129"/>
      <c r="AB105" s="129"/>
      <c r="AC105" s="129"/>
      <c r="AD105" s="129"/>
      <c r="AE105" s="129"/>
      <c r="AF105" s="129"/>
      <c r="AG105" s="129"/>
      <c r="AH105" s="129"/>
      <c r="AI105" s="129"/>
      <c r="AJ105" s="129"/>
      <c r="AK105" s="129"/>
      <c r="AL105" s="129"/>
      <c r="AM105" s="129"/>
      <c r="AN105" s="129"/>
      <c r="AO105" s="129"/>
      <c r="AP105" s="129"/>
      <c r="AQ105" s="129"/>
      <c r="AR105" s="129"/>
      <c r="AS105" s="129"/>
      <c r="AT105" s="129"/>
      <c r="AU105" s="129"/>
      <c r="AV105" s="129"/>
    </row>
    <row r="106" spans="1:48">
      <c r="A106" s="129"/>
      <c r="B106" s="129"/>
      <c r="C106" s="129"/>
      <c r="D106" s="129"/>
      <c r="E106" s="129"/>
      <c r="F106" s="129"/>
      <c r="G106" s="129"/>
      <c r="H106" s="129"/>
      <c r="I106" s="129"/>
      <c r="J106" s="129"/>
      <c r="K106" s="129"/>
      <c r="L106" s="129"/>
      <c r="M106" s="129"/>
      <c r="N106" s="129"/>
      <c r="O106" s="129"/>
      <c r="P106" s="129"/>
      <c r="Q106" s="129"/>
      <c r="R106" s="129"/>
      <c r="S106" s="129"/>
      <c r="T106" s="129"/>
      <c r="U106" s="129"/>
      <c r="V106" s="129"/>
      <c r="W106" s="129"/>
      <c r="X106" s="129"/>
      <c r="Y106" s="129"/>
      <c r="Z106" s="129"/>
      <c r="AA106" s="129"/>
      <c r="AB106" s="129"/>
      <c r="AC106" s="129"/>
      <c r="AD106" s="129"/>
      <c r="AE106" s="129"/>
      <c r="AF106" s="129"/>
      <c r="AG106" s="129"/>
      <c r="AH106" s="129"/>
      <c r="AI106" s="129"/>
      <c r="AJ106" s="129"/>
      <c r="AK106" s="129"/>
      <c r="AL106" s="129"/>
      <c r="AM106" s="129"/>
      <c r="AN106" s="129"/>
      <c r="AO106" s="129"/>
      <c r="AP106" s="129"/>
      <c r="AQ106" s="129"/>
      <c r="AR106" s="129"/>
      <c r="AS106" s="129"/>
      <c r="AT106" s="129"/>
      <c r="AU106" s="129"/>
      <c r="AV106" s="129"/>
    </row>
    <row r="107" spans="1:48">
      <c r="A107" s="129"/>
      <c r="B107" s="129"/>
      <c r="C107" s="129"/>
      <c r="D107" s="129"/>
      <c r="E107" s="129"/>
      <c r="F107" s="129"/>
      <c r="G107" s="129"/>
      <c r="H107" s="129"/>
      <c r="I107" s="129"/>
      <c r="J107" s="129"/>
      <c r="K107" s="129"/>
      <c r="L107" s="129"/>
      <c r="M107" s="129"/>
      <c r="N107" s="129"/>
      <c r="O107" s="129"/>
      <c r="P107" s="129"/>
      <c r="Q107" s="129"/>
      <c r="R107" s="129"/>
      <c r="S107" s="129"/>
      <c r="T107" s="129"/>
      <c r="U107" s="129"/>
      <c r="V107" s="129"/>
      <c r="W107" s="129"/>
      <c r="X107" s="129"/>
      <c r="Y107" s="129"/>
      <c r="Z107" s="129"/>
      <c r="AA107" s="129"/>
      <c r="AB107" s="129"/>
      <c r="AC107" s="129"/>
      <c r="AD107" s="129"/>
      <c r="AE107" s="129"/>
      <c r="AF107" s="129"/>
      <c r="AG107" s="129"/>
      <c r="AH107" s="129"/>
      <c r="AI107" s="129"/>
      <c r="AJ107" s="129"/>
      <c r="AK107" s="129"/>
      <c r="AL107" s="129"/>
      <c r="AM107" s="129"/>
      <c r="AN107" s="129"/>
      <c r="AO107" s="129"/>
      <c r="AP107" s="129"/>
      <c r="AQ107" s="129"/>
      <c r="AR107" s="129"/>
      <c r="AS107" s="129"/>
      <c r="AT107" s="129"/>
      <c r="AU107" s="129"/>
      <c r="AV107" s="129"/>
    </row>
    <row r="108" spans="1:48">
      <c r="A108" s="129"/>
      <c r="B108" s="129"/>
      <c r="C108" s="129"/>
      <c r="D108" s="129"/>
      <c r="E108" s="129"/>
      <c r="F108" s="129"/>
      <c r="G108" s="129"/>
      <c r="H108" s="129"/>
      <c r="I108" s="129"/>
      <c r="J108" s="129"/>
      <c r="K108" s="129"/>
      <c r="L108" s="129"/>
      <c r="M108" s="129"/>
      <c r="N108" s="129"/>
      <c r="O108" s="129"/>
      <c r="P108" s="129"/>
      <c r="Q108" s="129"/>
      <c r="R108" s="129"/>
      <c r="S108" s="129"/>
      <c r="T108" s="129"/>
      <c r="U108" s="129"/>
      <c r="V108" s="129"/>
      <c r="W108" s="129"/>
      <c r="X108" s="129"/>
      <c r="Y108" s="129"/>
      <c r="Z108" s="129"/>
      <c r="AA108" s="129"/>
      <c r="AB108" s="129"/>
      <c r="AC108" s="129"/>
      <c r="AD108" s="129"/>
      <c r="AE108" s="129"/>
      <c r="AF108" s="129"/>
      <c r="AG108" s="129"/>
      <c r="AH108" s="129"/>
      <c r="AI108" s="129"/>
      <c r="AJ108" s="129"/>
      <c r="AK108" s="129"/>
      <c r="AL108" s="129"/>
      <c r="AM108" s="129"/>
      <c r="AN108" s="129"/>
      <c r="AO108" s="129"/>
      <c r="AP108" s="129"/>
      <c r="AQ108" s="129"/>
      <c r="AR108" s="129"/>
      <c r="AS108" s="129"/>
      <c r="AT108" s="129"/>
      <c r="AU108" s="129"/>
      <c r="AV108" s="129"/>
    </row>
    <row r="109" spans="1:48">
      <c r="A109" s="129"/>
      <c r="B109" s="129"/>
      <c r="C109" s="129"/>
      <c r="D109" s="129"/>
      <c r="E109" s="129"/>
      <c r="F109" s="129"/>
      <c r="G109" s="129"/>
      <c r="H109" s="129"/>
      <c r="I109" s="129"/>
      <c r="J109" s="129"/>
      <c r="K109" s="129"/>
      <c r="L109" s="129"/>
      <c r="M109" s="129"/>
      <c r="N109" s="129"/>
      <c r="O109" s="129"/>
      <c r="P109" s="129"/>
      <c r="Q109" s="129"/>
      <c r="R109" s="129"/>
      <c r="S109" s="129"/>
      <c r="T109" s="129"/>
      <c r="U109" s="129"/>
      <c r="V109" s="129"/>
      <c r="W109" s="129"/>
      <c r="X109" s="129"/>
      <c r="Y109" s="129"/>
      <c r="Z109" s="129"/>
      <c r="AA109" s="129"/>
      <c r="AB109" s="129"/>
      <c r="AC109" s="129"/>
      <c r="AD109" s="129"/>
      <c r="AE109" s="129"/>
      <c r="AF109" s="129"/>
      <c r="AG109" s="129"/>
      <c r="AH109" s="129"/>
      <c r="AI109" s="129"/>
      <c r="AJ109" s="129"/>
      <c r="AK109" s="129"/>
      <c r="AL109" s="129"/>
      <c r="AM109" s="129"/>
      <c r="AN109" s="129"/>
      <c r="AO109" s="129"/>
      <c r="AP109" s="129"/>
      <c r="AQ109" s="129"/>
      <c r="AR109" s="129"/>
      <c r="AS109" s="129"/>
      <c r="AT109" s="129"/>
      <c r="AU109" s="129"/>
      <c r="AV109" s="129"/>
    </row>
    <row r="110" spans="1:48">
      <c r="A110" s="129"/>
      <c r="B110" s="129"/>
      <c r="C110" s="129"/>
      <c r="D110" s="129"/>
      <c r="E110" s="129"/>
      <c r="F110" s="129"/>
      <c r="G110" s="129"/>
      <c r="H110" s="129"/>
      <c r="I110" s="129"/>
      <c r="J110" s="129"/>
      <c r="K110" s="129"/>
      <c r="L110" s="129"/>
      <c r="M110" s="129"/>
      <c r="N110" s="129"/>
      <c r="O110" s="129"/>
      <c r="P110" s="129"/>
      <c r="Q110" s="129"/>
      <c r="R110" s="129"/>
      <c r="S110" s="129"/>
      <c r="T110" s="129"/>
      <c r="U110" s="129"/>
      <c r="V110" s="129"/>
      <c r="W110" s="129"/>
      <c r="X110" s="129"/>
      <c r="Y110" s="129"/>
      <c r="Z110" s="129"/>
      <c r="AA110" s="129"/>
      <c r="AB110" s="129"/>
      <c r="AC110" s="129"/>
      <c r="AD110" s="129"/>
      <c r="AE110" s="129"/>
      <c r="AF110" s="129"/>
      <c r="AG110" s="129"/>
      <c r="AH110" s="129"/>
      <c r="AI110" s="129"/>
      <c r="AJ110" s="129"/>
      <c r="AK110" s="129"/>
      <c r="AL110" s="129"/>
      <c r="AM110" s="129"/>
      <c r="AN110" s="129"/>
      <c r="AO110" s="129"/>
      <c r="AP110" s="129"/>
      <c r="AQ110" s="129"/>
      <c r="AR110" s="129"/>
      <c r="AS110" s="129"/>
      <c r="AT110" s="129"/>
      <c r="AU110" s="129"/>
      <c r="AV110" s="129"/>
    </row>
    <row r="111" spans="1:48">
      <c r="A111" s="129"/>
      <c r="B111" s="129"/>
      <c r="C111" s="129"/>
      <c r="D111" s="129"/>
      <c r="E111" s="129"/>
      <c r="F111" s="129"/>
      <c r="G111" s="129"/>
      <c r="H111" s="129"/>
      <c r="I111" s="129"/>
      <c r="J111" s="129"/>
      <c r="K111" s="129"/>
      <c r="L111" s="129"/>
      <c r="M111" s="129"/>
      <c r="N111" s="129"/>
      <c r="O111" s="129"/>
      <c r="P111" s="129"/>
      <c r="Q111" s="129"/>
      <c r="R111" s="129"/>
      <c r="S111" s="129"/>
      <c r="T111" s="129"/>
      <c r="U111" s="129"/>
      <c r="V111" s="129"/>
      <c r="W111" s="129"/>
      <c r="X111" s="129"/>
      <c r="Y111" s="129"/>
      <c r="Z111" s="129"/>
      <c r="AA111" s="129"/>
      <c r="AB111" s="129"/>
      <c r="AC111" s="129"/>
      <c r="AD111" s="129"/>
      <c r="AE111" s="129"/>
      <c r="AF111" s="129"/>
      <c r="AG111" s="129"/>
      <c r="AH111" s="129"/>
      <c r="AI111" s="129"/>
      <c r="AJ111" s="129"/>
      <c r="AK111" s="129"/>
      <c r="AL111" s="129"/>
      <c r="AM111" s="129"/>
      <c r="AN111" s="129"/>
      <c r="AO111" s="129"/>
      <c r="AP111" s="129"/>
      <c r="AQ111" s="129"/>
      <c r="AR111" s="129"/>
      <c r="AS111" s="129"/>
      <c r="AT111" s="129"/>
      <c r="AU111" s="129"/>
      <c r="AV111" s="129"/>
    </row>
  </sheetData>
  <sheetProtection algorithmName="SHA-512" hashValue="fyo/7bONTg9fpU1ud5h3PADNfeyPP0MmkoP4XS0cFfD/f5qfijxxKv4azF90OwKP9EoyLOHquuMlCjj0LZPlNQ==" saltValue="Vkz2zZ4hwqmfNp2x/WH3rw==" spinCount="100000" sheet="1" formatCells="0" selectLockedCells="1"/>
  <mergeCells count="709">
    <mergeCell ref="AX89:AZ89"/>
    <mergeCell ref="BD1:BF1"/>
    <mergeCell ref="AI88:AK88"/>
    <mergeCell ref="AL88:AO88"/>
    <mergeCell ref="AP88:AW88"/>
    <mergeCell ref="AX88:AZ88"/>
    <mergeCell ref="AX87:AZ87"/>
    <mergeCell ref="AI86:AK86"/>
    <mergeCell ref="AL86:AO86"/>
    <mergeCell ref="AP86:AW86"/>
    <mergeCell ref="AX86:AZ86"/>
    <mergeCell ref="AI85:AK85"/>
    <mergeCell ref="AL85:AO85"/>
    <mergeCell ref="AP85:AW85"/>
    <mergeCell ref="AX85:AZ85"/>
    <mergeCell ref="AX84:AZ84"/>
    <mergeCell ref="AI83:AK83"/>
    <mergeCell ref="AL83:AO83"/>
    <mergeCell ref="AP83:AW83"/>
    <mergeCell ref="AX83:AZ83"/>
    <mergeCell ref="AI82:AK82"/>
    <mergeCell ref="AL82:AO82"/>
    <mergeCell ref="AP82:AW82"/>
    <mergeCell ref="AX82:AZ82"/>
    <mergeCell ref="D89:I89"/>
    <mergeCell ref="J89:L89"/>
    <mergeCell ref="M89:P89"/>
    <mergeCell ref="Q89:X89"/>
    <mergeCell ref="Y89:AA89"/>
    <mergeCell ref="AC89:AH89"/>
    <mergeCell ref="AI87:AK87"/>
    <mergeCell ref="AL87:AO87"/>
    <mergeCell ref="AP87:AW87"/>
    <mergeCell ref="D88:I88"/>
    <mergeCell ref="J88:L88"/>
    <mergeCell ref="M88:P88"/>
    <mergeCell ref="Q88:X88"/>
    <mergeCell ref="Y88:AA88"/>
    <mergeCell ref="AC88:AH88"/>
    <mergeCell ref="D87:I87"/>
    <mergeCell ref="J87:L87"/>
    <mergeCell ref="M87:P87"/>
    <mergeCell ref="Q87:X87"/>
    <mergeCell ref="Y87:AA87"/>
    <mergeCell ref="AC87:AH87"/>
    <mergeCell ref="AI89:AK89"/>
    <mergeCell ref="AL89:AO89"/>
    <mergeCell ref="AP89:AW89"/>
    <mergeCell ref="D86:I86"/>
    <mergeCell ref="J86:L86"/>
    <mergeCell ref="M86:P86"/>
    <mergeCell ref="Q86:X86"/>
    <mergeCell ref="Y86:AA86"/>
    <mergeCell ref="AC86:AH86"/>
    <mergeCell ref="AI84:AK84"/>
    <mergeCell ref="AL84:AO84"/>
    <mergeCell ref="AP84:AW84"/>
    <mergeCell ref="D85:I85"/>
    <mergeCell ref="J85:L85"/>
    <mergeCell ref="M85:P85"/>
    <mergeCell ref="Q85:X85"/>
    <mergeCell ref="Y85:AA85"/>
    <mergeCell ref="AC85:AH85"/>
    <mergeCell ref="D84:I84"/>
    <mergeCell ref="J84:L84"/>
    <mergeCell ref="M84:P84"/>
    <mergeCell ref="Q84:X84"/>
    <mergeCell ref="Y84:AA84"/>
    <mergeCell ref="AC84:AH84"/>
    <mergeCell ref="D83:I83"/>
    <mergeCell ref="J83:L83"/>
    <mergeCell ref="M83:P83"/>
    <mergeCell ref="Q83:X83"/>
    <mergeCell ref="Y83:AA83"/>
    <mergeCell ref="AC83:AH83"/>
    <mergeCell ref="D82:I82"/>
    <mergeCell ref="J82:L82"/>
    <mergeCell ref="M82:P82"/>
    <mergeCell ref="Q82:X82"/>
    <mergeCell ref="Y82:AA82"/>
    <mergeCell ref="AC82:AH82"/>
    <mergeCell ref="AI81:AK81"/>
    <mergeCell ref="AL81:AO81"/>
    <mergeCell ref="AP81:AW81"/>
    <mergeCell ref="AX81:AZ81"/>
    <mergeCell ref="AC80:AH80"/>
    <mergeCell ref="AI80:AK80"/>
    <mergeCell ref="AL80:AO80"/>
    <mergeCell ref="AP80:AW80"/>
    <mergeCell ref="AX80:AZ80"/>
    <mergeCell ref="AI79:AK79"/>
    <mergeCell ref="AL79:AO79"/>
    <mergeCell ref="AP79:AW79"/>
    <mergeCell ref="AX79:AZ79"/>
    <mergeCell ref="A80:B80"/>
    <mergeCell ref="D80:I80"/>
    <mergeCell ref="J80:L80"/>
    <mergeCell ref="M80:P80"/>
    <mergeCell ref="Q80:X80"/>
    <mergeCell ref="Y80:AA80"/>
    <mergeCell ref="A79:B79"/>
    <mergeCell ref="D79:I79"/>
    <mergeCell ref="J79:L79"/>
    <mergeCell ref="M79:P79"/>
    <mergeCell ref="Q79:X79"/>
    <mergeCell ref="Y79:AA79"/>
    <mergeCell ref="AC79:AH79"/>
    <mergeCell ref="A81:B81"/>
    <mergeCell ref="D81:I81"/>
    <mergeCell ref="J81:L81"/>
    <mergeCell ref="M81:P81"/>
    <mergeCell ref="Q81:X81"/>
    <mergeCell ref="Y81:AA81"/>
    <mergeCell ref="AC81:AH81"/>
    <mergeCell ref="AX77:AZ77"/>
    <mergeCell ref="A78:B78"/>
    <mergeCell ref="D78:I78"/>
    <mergeCell ref="J78:L78"/>
    <mergeCell ref="M78:P78"/>
    <mergeCell ref="Q78:X78"/>
    <mergeCell ref="Y78:AA78"/>
    <mergeCell ref="AC78:AH78"/>
    <mergeCell ref="AI78:AK78"/>
    <mergeCell ref="AL78:AO78"/>
    <mergeCell ref="AP78:AW78"/>
    <mergeCell ref="AX78:AZ78"/>
    <mergeCell ref="D77:I77"/>
    <mergeCell ref="J77:L77"/>
    <mergeCell ref="M77:P77"/>
    <mergeCell ref="Q77:X77"/>
    <mergeCell ref="Y77:AA77"/>
    <mergeCell ref="AC77:AH77"/>
    <mergeCell ref="AI77:AK77"/>
    <mergeCell ref="AL77:AO77"/>
    <mergeCell ref="AP77:AW77"/>
    <mergeCell ref="AL75:AO75"/>
    <mergeCell ref="AP75:AW75"/>
    <mergeCell ref="AX75:AZ75"/>
    <mergeCell ref="C76:D76"/>
    <mergeCell ref="E76:O76"/>
    <mergeCell ref="P76:Q76"/>
    <mergeCell ref="R76:AA76"/>
    <mergeCell ref="AC76:AH76"/>
    <mergeCell ref="AI76:AK76"/>
    <mergeCell ref="AL76:AO76"/>
    <mergeCell ref="C75:D75"/>
    <mergeCell ref="E75:O75"/>
    <mergeCell ref="P75:Q75"/>
    <mergeCell ref="R75:AA75"/>
    <mergeCell ref="AC75:AH75"/>
    <mergeCell ref="AI75:AK75"/>
    <mergeCell ref="AP76:AW76"/>
    <mergeCell ref="AX76:AZ76"/>
    <mergeCell ref="AP73:AW73"/>
    <mergeCell ref="AX73:AZ73"/>
    <mergeCell ref="C74:D74"/>
    <mergeCell ref="E74:G74"/>
    <mergeCell ref="H74:AA74"/>
    <mergeCell ref="AC74:AH74"/>
    <mergeCell ref="AI74:AK74"/>
    <mergeCell ref="AL74:AO74"/>
    <mergeCell ref="AP74:AW74"/>
    <mergeCell ref="AX74:AZ74"/>
    <mergeCell ref="C73:D73"/>
    <mergeCell ref="E73:G73"/>
    <mergeCell ref="H73:AA73"/>
    <mergeCell ref="AC73:AH73"/>
    <mergeCell ref="AI73:AK73"/>
    <mergeCell ref="AL73:AO73"/>
    <mergeCell ref="AX65:AZ65"/>
    <mergeCell ref="D66:I66"/>
    <mergeCell ref="J66:L66"/>
    <mergeCell ref="M66:P66"/>
    <mergeCell ref="Q66:X66"/>
    <mergeCell ref="Y66:AA66"/>
    <mergeCell ref="AC66:AH66"/>
    <mergeCell ref="C71:D71"/>
    <mergeCell ref="E71:I71"/>
    <mergeCell ref="AF71:AZ72"/>
    <mergeCell ref="C72:D72"/>
    <mergeCell ref="E72:U72"/>
    <mergeCell ref="V72:AA72"/>
    <mergeCell ref="AI66:AK66"/>
    <mergeCell ref="AL66:AO66"/>
    <mergeCell ref="AP66:AW66"/>
    <mergeCell ref="AX66:AZ66"/>
    <mergeCell ref="D70:E70"/>
    <mergeCell ref="M70:S70"/>
    <mergeCell ref="U70:V70"/>
    <mergeCell ref="D65:I65"/>
    <mergeCell ref="J65:L65"/>
    <mergeCell ref="M65:P65"/>
    <mergeCell ref="Q65:X65"/>
    <mergeCell ref="Y65:AA65"/>
    <mergeCell ref="AC65:AH65"/>
    <mergeCell ref="AI65:AK65"/>
    <mergeCell ref="AL65:AO65"/>
    <mergeCell ref="AP65:AW65"/>
    <mergeCell ref="AX63:AZ63"/>
    <mergeCell ref="D64:I64"/>
    <mergeCell ref="J64:L64"/>
    <mergeCell ref="M64:P64"/>
    <mergeCell ref="Q64:X64"/>
    <mergeCell ref="Y64:AA64"/>
    <mergeCell ref="AC64:AH64"/>
    <mergeCell ref="AI64:AK64"/>
    <mergeCell ref="AL64:AO64"/>
    <mergeCell ref="AP64:AW64"/>
    <mergeCell ref="AX64:AZ64"/>
    <mergeCell ref="D63:I63"/>
    <mergeCell ref="J63:L63"/>
    <mergeCell ref="M63:P63"/>
    <mergeCell ref="Q63:X63"/>
    <mergeCell ref="Y63:AA63"/>
    <mergeCell ref="AC63:AH63"/>
    <mergeCell ref="AI63:AK63"/>
    <mergeCell ref="AL63:AO63"/>
    <mergeCell ref="AP63:AW63"/>
    <mergeCell ref="AX61:AZ61"/>
    <mergeCell ref="D62:I62"/>
    <mergeCell ref="J62:L62"/>
    <mergeCell ref="M62:P62"/>
    <mergeCell ref="Q62:X62"/>
    <mergeCell ref="Y62:AA62"/>
    <mergeCell ref="AC62:AH62"/>
    <mergeCell ref="AI62:AK62"/>
    <mergeCell ref="AL62:AO62"/>
    <mergeCell ref="AP62:AW62"/>
    <mergeCell ref="AX62:AZ62"/>
    <mergeCell ref="D61:I61"/>
    <mergeCell ref="J61:L61"/>
    <mergeCell ref="M61:P61"/>
    <mergeCell ref="Q61:X61"/>
    <mergeCell ref="Y61:AA61"/>
    <mergeCell ref="AC61:AH61"/>
    <mergeCell ref="AI61:AK61"/>
    <mergeCell ref="AL61:AO61"/>
    <mergeCell ref="AP61:AW61"/>
    <mergeCell ref="AI59:AK59"/>
    <mergeCell ref="AL59:AO59"/>
    <mergeCell ref="AP59:AW59"/>
    <mergeCell ref="AX59:AZ59"/>
    <mergeCell ref="D60:I60"/>
    <mergeCell ref="J60:L60"/>
    <mergeCell ref="M60:P60"/>
    <mergeCell ref="Q60:X60"/>
    <mergeCell ref="Y60:AA60"/>
    <mergeCell ref="AC60:AH60"/>
    <mergeCell ref="D59:I59"/>
    <mergeCell ref="J59:L59"/>
    <mergeCell ref="M59:P59"/>
    <mergeCell ref="Q59:X59"/>
    <mergeCell ref="Y59:AA59"/>
    <mergeCell ref="AC59:AH59"/>
    <mergeCell ref="AI60:AK60"/>
    <mergeCell ref="AL60:AO60"/>
    <mergeCell ref="AP60:AW60"/>
    <mergeCell ref="AX60:AZ60"/>
    <mergeCell ref="AI58:AK58"/>
    <mergeCell ref="AL58:AO58"/>
    <mergeCell ref="AP58:AW58"/>
    <mergeCell ref="AX58:AZ58"/>
    <mergeCell ref="AC57:AH57"/>
    <mergeCell ref="AI57:AK57"/>
    <mergeCell ref="AL57:AO57"/>
    <mergeCell ref="AP57:AW57"/>
    <mergeCell ref="AX57:AZ57"/>
    <mergeCell ref="AI56:AK56"/>
    <mergeCell ref="AL56:AO56"/>
    <mergeCell ref="AP56:AW56"/>
    <mergeCell ref="AX56:AZ56"/>
    <mergeCell ref="A57:B57"/>
    <mergeCell ref="D57:I57"/>
    <mergeCell ref="J57:L57"/>
    <mergeCell ref="M57:P57"/>
    <mergeCell ref="Q57:X57"/>
    <mergeCell ref="Y57:AA57"/>
    <mergeCell ref="A56:B56"/>
    <mergeCell ref="D56:I56"/>
    <mergeCell ref="J56:L56"/>
    <mergeCell ref="M56:P56"/>
    <mergeCell ref="Q56:X56"/>
    <mergeCell ref="Y56:AA56"/>
    <mergeCell ref="AC56:AH56"/>
    <mergeCell ref="A58:B58"/>
    <mergeCell ref="D58:I58"/>
    <mergeCell ref="J58:L58"/>
    <mergeCell ref="M58:P58"/>
    <mergeCell ref="Q58:X58"/>
    <mergeCell ref="Y58:AA58"/>
    <mergeCell ref="AC58:AH58"/>
    <mergeCell ref="AX54:AZ54"/>
    <mergeCell ref="A55:B55"/>
    <mergeCell ref="D55:I55"/>
    <mergeCell ref="J55:L55"/>
    <mergeCell ref="M55:P55"/>
    <mergeCell ref="Q55:X55"/>
    <mergeCell ref="Y55:AA55"/>
    <mergeCell ref="AC55:AH55"/>
    <mergeCell ref="AI55:AK55"/>
    <mergeCell ref="AL55:AO55"/>
    <mergeCell ref="AP55:AW55"/>
    <mergeCell ref="AX55:AZ55"/>
    <mergeCell ref="D54:I54"/>
    <mergeCell ref="J54:L54"/>
    <mergeCell ref="M54:P54"/>
    <mergeCell ref="Q54:X54"/>
    <mergeCell ref="Y54:AA54"/>
    <mergeCell ref="AC54:AH54"/>
    <mergeCell ref="AI54:AK54"/>
    <mergeCell ref="AL54:AO54"/>
    <mergeCell ref="AP54:AW54"/>
    <mergeCell ref="AL52:AO52"/>
    <mergeCell ref="AP52:AW52"/>
    <mergeCell ref="AX52:AZ52"/>
    <mergeCell ref="C53:D53"/>
    <mergeCell ref="E53:O53"/>
    <mergeCell ref="P53:Q53"/>
    <mergeCell ref="R53:AA53"/>
    <mergeCell ref="AC53:AH53"/>
    <mergeCell ref="AI53:AK53"/>
    <mergeCell ref="AL53:AO53"/>
    <mergeCell ref="C52:D52"/>
    <mergeCell ref="E52:O52"/>
    <mergeCell ref="P52:Q52"/>
    <mergeCell ref="R52:AA52"/>
    <mergeCell ref="AC52:AH52"/>
    <mergeCell ref="AI52:AK52"/>
    <mergeCell ref="AP53:AW53"/>
    <mergeCell ref="AX53:AZ53"/>
    <mergeCell ref="AP50:AW50"/>
    <mergeCell ref="AX50:AZ50"/>
    <mergeCell ref="C51:D51"/>
    <mergeCell ref="E51:G51"/>
    <mergeCell ref="H51:AA51"/>
    <mergeCell ref="AC51:AH51"/>
    <mergeCell ref="AI51:AK51"/>
    <mergeCell ref="AL51:AO51"/>
    <mergeCell ref="AP51:AW51"/>
    <mergeCell ref="AX51:AZ51"/>
    <mergeCell ref="C50:D50"/>
    <mergeCell ref="E50:G50"/>
    <mergeCell ref="H50:AA50"/>
    <mergeCell ref="AC50:AH50"/>
    <mergeCell ref="AI50:AK50"/>
    <mergeCell ref="AL50:AO50"/>
    <mergeCell ref="AX42:AZ42"/>
    <mergeCell ref="D43:I43"/>
    <mergeCell ref="J43:L43"/>
    <mergeCell ref="M43:P43"/>
    <mergeCell ref="Q43:X43"/>
    <mergeCell ref="Y43:AA43"/>
    <mergeCell ref="AC43:AH43"/>
    <mergeCell ref="C48:D48"/>
    <mergeCell ref="E48:I48"/>
    <mergeCell ref="AF48:AZ49"/>
    <mergeCell ref="C49:D49"/>
    <mergeCell ref="E49:U49"/>
    <mergeCell ref="V49:AA49"/>
    <mergeCell ref="AI43:AK43"/>
    <mergeCell ref="AL43:AO43"/>
    <mergeCell ref="AP43:AW43"/>
    <mergeCell ref="AX43:AZ43"/>
    <mergeCell ref="D47:E47"/>
    <mergeCell ref="M47:S47"/>
    <mergeCell ref="U47:V47"/>
    <mergeCell ref="D42:I42"/>
    <mergeCell ref="J42:L42"/>
    <mergeCell ref="M42:P42"/>
    <mergeCell ref="Q42:X42"/>
    <mergeCell ref="Y42:AA42"/>
    <mergeCell ref="AC42:AH42"/>
    <mergeCell ref="AI42:AK42"/>
    <mergeCell ref="AL42:AO42"/>
    <mergeCell ref="AP42:AW42"/>
    <mergeCell ref="AX40:AZ40"/>
    <mergeCell ref="D41:I41"/>
    <mergeCell ref="J41:L41"/>
    <mergeCell ref="M41:P41"/>
    <mergeCell ref="Q41:X41"/>
    <mergeCell ref="Y41:AA41"/>
    <mergeCell ref="AC41:AH41"/>
    <mergeCell ref="AI41:AK41"/>
    <mergeCell ref="AL41:AO41"/>
    <mergeCell ref="AP41:AW41"/>
    <mergeCell ref="AX41:AZ41"/>
    <mergeCell ref="D40:I40"/>
    <mergeCell ref="J40:L40"/>
    <mergeCell ref="M40:P40"/>
    <mergeCell ref="Q40:X40"/>
    <mergeCell ref="Y40:AA40"/>
    <mergeCell ref="AC40:AH40"/>
    <mergeCell ref="AI40:AK40"/>
    <mergeCell ref="AL40:AO40"/>
    <mergeCell ref="AP40:AW40"/>
    <mergeCell ref="AX38:AZ38"/>
    <mergeCell ref="D39:I39"/>
    <mergeCell ref="J39:L39"/>
    <mergeCell ref="M39:P39"/>
    <mergeCell ref="Q39:X39"/>
    <mergeCell ref="Y39:AA39"/>
    <mergeCell ref="AC39:AH39"/>
    <mergeCell ref="AI39:AK39"/>
    <mergeCell ref="AL39:AO39"/>
    <mergeCell ref="AP39:AW39"/>
    <mergeCell ref="AX39:AZ39"/>
    <mergeCell ref="D38:I38"/>
    <mergeCell ref="J38:L38"/>
    <mergeCell ref="M38:P38"/>
    <mergeCell ref="Q38:X38"/>
    <mergeCell ref="Y38:AA38"/>
    <mergeCell ref="AC38:AH38"/>
    <mergeCell ref="AI38:AK38"/>
    <mergeCell ref="AL38:AO38"/>
    <mergeCell ref="AP38:AW38"/>
    <mergeCell ref="AI36:AK36"/>
    <mergeCell ref="AL36:AO36"/>
    <mergeCell ref="AP36:AW36"/>
    <mergeCell ref="AX36:AZ36"/>
    <mergeCell ref="D37:I37"/>
    <mergeCell ref="J37:L37"/>
    <mergeCell ref="M37:P37"/>
    <mergeCell ref="Q37:X37"/>
    <mergeCell ref="Y37:AA37"/>
    <mergeCell ref="AC37:AH37"/>
    <mergeCell ref="D36:I36"/>
    <mergeCell ref="J36:L36"/>
    <mergeCell ref="M36:P36"/>
    <mergeCell ref="Q36:X36"/>
    <mergeCell ref="Y36:AA36"/>
    <mergeCell ref="AC36:AH36"/>
    <mergeCell ref="AI37:AK37"/>
    <mergeCell ref="AL37:AO37"/>
    <mergeCell ref="AP37:AW37"/>
    <mergeCell ref="AX37:AZ37"/>
    <mergeCell ref="AI35:AK35"/>
    <mergeCell ref="AL35:AO35"/>
    <mergeCell ref="AP35:AW35"/>
    <mergeCell ref="AX35:AZ35"/>
    <mergeCell ref="AC34:AH34"/>
    <mergeCell ref="AI34:AK34"/>
    <mergeCell ref="AL34:AO34"/>
    <mergeCell ref="AP34:AW34"/>
    <mergeCell ref="AX34:AZ34"/>
    <mergeCell ref="AI33:AK33"/>
    <mergeCell ref="AL33:AO33"/>
    <mergeCell ref="AP33:AW33"/>
    <mergeCell ref="AX33:AZ33"/>
    <mergeCell ref="A34:B34"/>
    <mergeCell ref="D34:I34"/>
    <mergeCell ref="J34:L34"/>
    <mergeCell ref="M34:P34"/>
    <mergeCell ref="Q34:X34"/>
    <mergeCell ref="Y34:AA34"/>
    <mergeCell ref="A33:B33"/>
    <mergeCell ref="D33:I33"/>
    <mergeCell ref="J33:L33"/>
    <mergeCell ref="M33:P33"/>
    <mergeCell ref="Q33:X33"/>
    <mergeCell ref="Y33:AA33"/>
    <mergeCell ref="AC33:AH33"/>
    <mergeCell ref="A35:B35"/>
    <mergeCell ref="D35:I35"/>
    <mergeCell ref="J35:L35"/>
    <mergeCell ref="M35:P35"/>
    <mergeCell ref="Q35:X35"/>
    <mergeCell ref="Y35:AA35"/>
    <mergeCell ref="AC35:AH35"/>
    <mergeCell ref="AX31:AZ31"/>
    <mergeCell ref="A32:B32"/>
    <mergeCell ref="D32:I32"/>
    <mergeCell ref="J32:L32"/>
    <mergeCell ref="M32:P32"/>
    <mergeCell ref="Q32:X32"/>
    <mergeCell ref="Y32:AA32"/>
    <mergeCell ref="AC32:AH32"/>
    <mergeCell ref="AI32:AK32"/>
    <mergeCell ref="AL32:AO32"/>
    <mergeCell ref="AP32:AW32"/>
    <mergeCell ref="AX32:AZ32"/>
    <mergeCell ref="D31:I31"/>
    <mergeCell ref="J31:L31"/>
    <mergeCell ref="M31:P31"/>
    <mergeCell ref="Q31:X31"/>
    <mergeCell ref="Y31:AA31"/>
    <mergeCell ref="AC31:AH31"/>
    <mergeCell ref="AI31:AK31"/>
    <mergeCell ref="AL31:AO31"/>
    <mergeCell ref="AP31:AW31"/>
    <mergeCell ref="AL29:AO29"/>
    <mergeCell ref="AP29:AW29"/>
    <mergeCell ref="AX29:AZ29"/>
    <mergeCell ref="C30:D30"/>
    <mergeCell ref="E30:O30"/>
    <mergeCell ref="P30:Q30"/>
    <mergeCell ref="R30:AA30"/>
    <mergeCell ref="AC30:AH30"/>
    <mergeCell ref="AI30:AK30"/>
    <mergeCell ref="AL30:AO30"/>
    <mergeCell ref="C29:D29"/>
    <mergeCell ref="E29:O29"/>
    <mergeCell ref="P29:Q29"/>
    <mergeCell ref="R29:AA29"/>
    <mergeCell ref="AC29:AH29"/>
    <mergeCell ref="AI29:AK29"/>
    <mergeCell ref="AP30:AW30"/>
    <mergeCell ref="AX30:AZ30"/>
    <mergeCell ref="AP27:AW27"/>
    <mergeCell ref="AX27:AZ27"/>
    <mergeCell ref="C28:D28"/>
    <mergeCell ref="E28:G28"/>
    <mergeCell ref="H28:AA28"/>
    <mergeCell ref="AC28:AH28"/>
    <mergeCell ref="AI28:AK28"/>
    <mergeCell ref="AL28:AO28"/>
    <mergeCell ref="AP28:AW28"/>
    <mergeCell ref="AX28:AZ28"/>
    <mergeCell ref="C27:D27"/>
    <mergeCell ref="E27:G27"/>
    <mergeCell ref="H27:AA27"/>
    <mergeCell ref="AC27:AH27"/>
    <mergeCell ref="AI27:AK27"/>
    <mergeCell ref="AL27:AO27"/>
    <mergeCell ref="AX19:AZ19"/>
    <mergeCell ref="D20:I20"/>
    <mergeCell ref="J20:L20"/>
    <mergeCell ref="M20:P20"/>
    <mergeCell ref="Q20:X20"/>
    <mergeCell ref="Y20:AA20"/>
    <mergeCell ref="AC20:AH20"/>
    <mergeCell ref="C25:D25"/>
    <mergeCell ref="E25:I25"/>
    <mergeCell ref="AF25:AZ26"/>
    <mergeCell ref="C26:D26"/>
    <mergeCell ref="E26:U26"/>
    <mergeCell ref="V26:AA26"/>
    <mergeCell ref="AI20:AK20"/>
    <mergeCell ref="AL20:AO20"/>
    <mergeCell ref="AP20:AW20"/>
    <mergeCell ref="AX20:AZ20"/>
    <mergeCell ref="D24:E24"/>
    <mergeCell ref="M24:S24"/>
    <mergeCell ref="U24:V24"/>
    <mergeCell ref="D19:I19"/>
    <mergeCell ref="J19:L19"/>
    <mergeCell ref="M19:P19"/>
    <mergeCell ref="Q19:X19"/>
    <mergeCell ref="Y19:AA19"/>
    <mergeCell ref="AC19:AH19"/>
    <mergeCell ref="AI19:AK19"/>
    <mergeCell ref="AL19:AO19"/>
    <mergeCell ref="AP19:AW19"/>
    <mergeCell ref="AX17:AZ17"/>
    <mergeCell ref="D18:I18"/>
    <mergeCell ref="J18:L18"/>
    <mergeCell ref="M18:P18"/>
    <mergeCell ref="Q18:X18"/>
    <mergeCell ref="Y18:AA18"/>
    <mergeCell ref="AC18:AH18"/>
    <mergeCell ref="AI18:AK18"/>
    <mergeCell ref="AL18:AO18"/>
    <mergeCell ref="AP18:AW18"/>
    <mergeCell ref="AX18:AZ18"/>
    <mergeCell ref="D17:I17"/>
    <mergeCell ref="J17:L17"/>
    <mergeCell ref="M17:P17"/>
    <mergeCell ref="Q17:X17"/>
    <mergeCell ref="Y17:AA17"/>
    <mergeCell ref="AC17:AH17"/>
    <mergeCell ref="AI17:AK17"/>
    <mergeCell ref="AL17:AO17"/>
    <mergeCell ref="AP17:AW17"/>
    <mergeCell ref="AX15:AZ15"/>
    <mergeCell ref="D16:I16"/>
    <mergeCell ref="J16:L16"/>
    <mergeCell ref="M16:P16"/>
    <mergeCell ref="Q16:X16"/>
    <mergeCell ref="Y16:AA16"/>
    <mergeCell ref="AC16:AH16"/>
    <mergeCell ref="AI16:AK16"/>
    <mergeCell ref="AL16:AO16"/>
    <mergeCell ref="AP16:AW16"/>
    <mergeCell ref="AX16:AZ16"/>
    <mergeCell ref="D15:I15"/>
    <mergeCell ref="J15:L15"/>
    <mergeCell ref="M15:P15"/>
    <mergeCell ref="Q15:X15"/>
    <mergeCell ref="Y15:AA15"/>
    <mergeCell ref="AC15:AH15"/>
    <mergeCell ref="AI15:AK15"/>
    <mergeCell ref="AL15:AO15"/>
    <mergeCell ref="AP15:AW15"/>
    <mergeCell ref="AI13:AK13"/>
    <mergeCell ref="AL13:AO13"/>
    <mergeCell ref="AP13:AW13"/>
    <mergeCell ref="AX13:AZ13"/>
    <mergeCell ref="D14:I14"/>
    <mergeCell ref="J14:L14"/>
    <mergeCell ref="M14:P14"/>
    <mergeCell ref="Q14:X14"/>
    <mergeCell ref="Y14:AA14"/>
    <mergeCell ref="AC14:AH14"/>
    <mergeCell ref="D13:I13"/>
    <mergeCell ref="J13:L13"/>
    <mergeCell ref="M13:P13"/>
    <mergeCell ref="Q13:X13"/>
    <mergeCell ref="Y13:AA13"/>
    <mergeCell ref="AC13:AH13"/>
    <mergeCell ref="AI14:AK14"/>
    <mergeCell ref="AL14:AO14"/>
    <mergeCell ref="AP14:AW14"/>
    <mergeCell ref="AX14:AZ14"/>
    <mergeCell ref="AI12:AK12"/>
    <mergeCell ref="AL12:AO12"/>
    <mergeCell ref="AP12:AW12"/>
    <mergeCell ref="AX12:AZ12"/>
    <mergeCell ref="AC11:AH11"/>
    <mergeCell ref="AI11:AK11"/>
    <mergeCell ref="AL11:AO11"/>
    <mergeCell ref="AP11:AW11"/>
    <mergeCell ref="AX11:AZ11"/>
    <mergeCell ref="AI10:AK10"/>
    <mergeCell ref="AL10:AO10"/>
    <mergeCell ref="AP10:AW10"/>
    <mergeCell ref="AX10:AZ10"/>
    <mergeCell ref="A11:B11"/>
    <mergeCell ref="D11:I11"/>
    <mergeCell ref="J11:L11"/>
    <mergeCell ref="M11:P11"/>
    <mergeCell ref="Q11:X11"/>
    <mergeCell ref="Y11:AA11"/>
    <mergeCell ref="A10:B10"/>
    <mergeCell ref="D10:I10"/>
    <mergeCell ref="J10:L10"/>
    <mergeCell ref="M10:P10"/>
    <mergeCell ref="Q10:X10"/>
    <mergeCell ref="Y10:AA10"/>
    <mergeCell ref="AC10:AH10"/>
    <mergeCell ref="A12:B12"/>
    <mergeCell ref="D12:I12"/>
    <mergeCell ref="J12:L12"/>
    <mergeCell ref="M12:P12"/>
    <mergeCell ref="Q12:X12"/>
    <mergeCell ref="Y12:AA12"/>
    <mergeCell ref="AC12:AH12"/>
    <mergeCell ref="AX8:AZ8"/>
    <mergeCell ref="A9:B9"/>
    <mergeCell ref="D9:I9"/>
    <mergeCell ref="J9:L9"/>
    <mergeCell ref="M9:P9"/>
    <mergeCell ref="Q9:X9"/>
    <mergeCell ref="Y9:AA9"/>
    <mergeCell ref="AC9:AH9"/>
    <mergeCell ref="AI9:AK9"/>
    <mergeCell ref="AL9:AO9"/>
    <mergeCell ref="AP9:AW9"/>
    <mergeCell ref="AX9:AZ9"/>
    <mergeCell ref="D8:I8"/>
    <mergeCell ref="J8:L8"/>
    <mergeCell ref="M8:P8"/>
    <mergeCell ref="Q8:X8"/>
    <mergeCell ref="Y8:AA8"/>
    <mergeCell ref="AC8:AH8"/>
    <mergeCell ref="AI8:AK8"/>
    <mergeCell ref="AL8:AO8"/>
    <mergeCell ref="AP8:AW8"/>
    <mergeCell ref="AL6:AO6"/>
    <mergeCell ref="AP6:AW6"/>
    <mergeCell ref="AX6:AZ6"/>
    <mergeCell ref="C7:D7"/>
    <mergeCell ref="E7:O7"/>
    <mergeCell ref="P7:Q7"/>
    <mergeCell ref="R7:AA7"/>
    <mergeCell ref="AC7:AH7"/>
    <mergeCell ref="AI7:AK7"/>
    <mergeCell ref="AL7:AO7"/>
    <mergeCell ref="C6:D6"/>
    <mergeCell ref="E6:O6"/>
    <mergeCell ref="P6:Q6"/>
    <mergeCell ref="R6:AA6"/>
    <mergeCell ref="AC6:AH6"/>
    <mergeCell ref="AI6:AK6"/>
    <mergeCell ref="AP7:AW7"/>
    <mergeCell ref="AX7:AZ7"/>
    <mergeCell ref="AP4:AW4"/>
    <mergeCell ref="AX4:AZ4"/>
    <mergeCell ref="C5:D5"/>
    <mergeCell ref="E5:G5"/>
    <mergeCell ref="H5:AA5"/>
    <mergeCell ref="AC5:AH5"/>
    <mergeCell ref="AI5:AK5"/>
    <mergeCell ref="AL5:AO5"/>
    <mergeCell ref="AP5:AW5"/>
    <mergeCell ref="AX5:AZ5"/>
    <mergeCell ref="C4:D4"/>
    <mergeCell ref="E4:G4"/>
    <mergeCell ref="H4:AA4"/>
    <mergeCell ref="AC4:AH4"/>
    <mergeCell ref="AI4:AK4"/>
    <mergeCell ref="AL4:AO4"/>
    <mergeCell ref="D1:E1"/>
    <mergeCell ref="M1:S1"/>
    <mergeCell ref="U1:V1"/>
    <mergeCell ref="C2:D2"/>
    <mergeCell ref="E2:I2"/>
    <mergeCell ref="AF2:AZ3"/>
    <mergeCell ref="C3:D3"/>
    <mergeCell ref="E3:U3"/>
    <mergeCell ref="V3:AA3"/>
  </mergeCells>
  <phoneticPr fontId="3"/>
  <printOptions horizontalCentered="1"/>
  <pageMargins left="0.19685039370078741" right="0.19685039370078741" top="0.35433070866141736" bottom="3.937007874015748E-2" header="0.31496062992125984" footer="0.31496062992125984"/>
  <pageSetup paperSize="9" scale="96" fitToHeight="4"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pageSetUpPr fitToPage="1"/>
  </sheetPr>
  <dimension ref="A1:S56"/>
  <sheetViews>
    <sheetView view="pageBreakPreview" zoomScaleNormal="110" zoomScaleSheetLayoutView="100" workbookViewId="0">
      <selection activeCell="S1" sqref="S1"/>
    </sheetView>
  </sheetViews>
  <sheetFormatPr defaultColWidth="9" defaultRowHeight="13.5"/>
  <cols>
    <col min="1" max="1" width="3.25" style="40" customWidth="1"/>
    <col min="2" max="2" width="5.875" style="40" customWidth="1"/>
    <col min="3" max="3" width="3.5" style="40" hidden="1" customWidth="1"/>
    <col min="4" max="4" width="5.125" style="40" customWidth="1"/>
    <col min="5" max="5" width="4.625" style="40" customWidth="1"/>
    <col min="6" max="6" width="10.625" style="40" customWidth="1"/>
    <col min="7" max="7" width="9.625" style="40" customWidth="1"/>
    <col min="8" max="8" width="5.875" style="40" customWidth="1"/>
    <col min="9" max="9" width="5.5" style="40" customWidth="1"/>
    <col min="10" max="10" width="6.25" style="40" customWidth="1"/>
    <col min="11" max="11" width="5.625" style="40" customWidth="1"/>
    <col min="12" max="12" width="1.5" style="40" hidden="1" customWidth="1"/>
    <col min="13" max="13" width="6.375" style="40" customWidth="1"/>
    <col min="14" max="14" width="11.625" style="40" customWidth="1"/>
    <col min="15" max="15" width="7.375" style="40" customWidth="1"/>
    <col min="16" max="16" width="5.875" style="40" customWidth="1"/>
    <col min="17" max="17" width="5.625" style="40" customWidth="1"/>
    <col min="18" max="18" width="3.375" style="40" customWidth="1"/>
    <col min="19" max="19" width="15.625" style="40" customWidth="1"/>
    <col min="20" max="38" width="4.625" style="40" customWidth="1"/>
    <col min="39" max="16384" width="9" style="40"/>
  </cols>
  <sheetData>
    <row r="1" spans="1:17" ht="27.75" customHeight="1">
      <c r="A1" s="46"/>
      <c r="B1" s="46"/>
      <c r="C1" s="46"/>
      <c r="D1" s="876" t="str">
        <f>②大会参加申込入力!C6&amp;""</f>
        <v/>
      </c>
      <c r="E1" s="876"/>
      <c r="F1" s="876"/>
      <c r="G1" s="876"/>
      <c r="H1" s="876"/>
      <c r="I1" s="876"/>
      <c r="J1" s="876"/>
      <c r="K1" s="876"/>
      <c r="L1" s="876"/>
      <c r="M1" s="876"/>
      <c r="N1" s="876"/>
      <c r="O1" s="876"/>
      <c r="P1" s="876"/>
      <c r="Q1" s="46"/>
    </row>
    <row r="2" spans="1:17" ht="27.75" customHeight="1">
      <c r="A2" s="46"/>
      <c r="B2" s="46"/>
      <c r="C2" s="46"/>
      <c r="D2" s="876"/>
      <c r="E2" s="876"/>
      <c r="F2" s="876"/>
      <c r="G2" s="876"/>
      <c r="H2" s="876"/>
      <c r="I2" s="876"/>
      <c r="J2" s="876"/>
      <c r="K2" s="876"/>
      <c r="L2" s="876"/>
      <c r="M2" s="876"/>
      <c r="N2" s="876"/>
      <c r="O2" s="876"/>
      <c r="P2" s="876"/>
      <c r="Q2" s="46"/>
    </row>
    <row r="3" spans="1:17" ht="27.75" customHeight="1">
      <c r="A3" s="41"/>
      <c r="B3" s="41"/>
      <c r="C3" s="41"/>
      <c r="D3" s="41"/>
      <c r="E3" s="41"/>
      <c r="F3" s="41"/>
      <c r="G3" s="41"/>
      <c r="H3" s="41"/>
      <c r="I3" s="41"/>
      <c r="J3" s="41"/>
      <c r="K3" s="41"/>
      <c r="L3" s="41"/>
      <c r="M3" s="41"/>
      <c r="N3" s="41"/>
      <c r="O3" s="41"/>
      <c r="P3" s="41"/>
      <c r="Q3" s="41"/>
    </row>
    <row r="4" spans="1:17" ht="21" customHeight="1">
      <c r="F4" s="891" t="s">
        <v>0</v>
      </c>
      <c r="G4" s="892"/>
      <c r="H4" s="892"/>
      <c r="I4" s="892"/>
      <c r="J4" s="892"/>
      <c r="K4" s="892"/>
      <c r="L4" s="892"/>
      <c r="M4" s="892"/>
      <c r="N4" s="892"/>
      <c r="O4" s="892"/>
      <c r="P4" s="42"/>
    </row>
    <row r="5" spans="1:17" ht="17.25" customHeight="1">
      <c r="B5" s="870" t="s">
        <v>114</v>
      </c>
      <c r="C5" s="868"/>
      <c r="D5" s="868"/>
      <c r="E5" s="867" t="str">
        <f>①日ソ登録選手入力!C4&amp;""</f>
        <v/>
      </c>
      <c r="F5" s="868"/>
      <c r="G5" s="868"/>
      <c r="H5" s="868"/>
      <c r="I5" s="868"/>
      <c r="J5" s="869"/>
      <c r="K5" s="868" t="s">
        <v>2</v>
      </c>
      <c r="L5" s="868"/>
      <c r="M5" s="868"/>
      <c r="N5" s="871" t="str">
        <f>①日ソ登録選手入力!C3&amp;""</f>
        <v/>
      </c>
      <c r="O5" s="871"/>
      <c r="P5" s="871"/>
      <c r="Q5" s="872"/>
    </row>
    <row r="6" spans="1:17" ht="27" customHeight="1">
      <c r="B6" s="886" t="s">
        <v>1</v>
      </c>
      <c r="C6" s="875"/>
      <c r="D6" s="887"/>
      <c r="E6" s="880" t="str">
        <f>①日ソ登録選手入力!C5&amp;""</f>
        <v/>
      </c>
      <c r="F6" s="881"/>
      <c r="G6" s="881"/>
      <c r="H6" s="881"/>
      <c r="I6" s="881"/>
      <c r="J6" s="882"/>
      <c r="K6" s="875"/>
      <c r="L6" s="875"/>
      <c r="M6" s="875"/>
      <c r="N6" s="873"/>
      <c r="O6" s="873"/>
      <c r="P6" s="873"/>
      <c r="Q6" s="874"/>
    </row>
    <row r="7" spans="1:17" ht="27" customHeight="1">
      <c r="B7" s="893" t="s">
        <v>3</v>
      </c>
      <c r="C7" s="894"/>
      <c r="D7" s="895"/>
      <c r="E7" s="84" t="s">
        <v>4</v>
      </c>
      <c r="F7" s="90" t="str">
        <f>①日ソ登録選手入力!C6&amp;""</f>
        <v/>
      </c>
      <c r="G7" s="896" t="str">
        <f>①日ソ登録選手入力!C7&amp;""</f>
        <v/>
      </c>
      <c r="H7" s="897"/>
      <c r="I7" s="897"/>
      <c r="J7" s="897"/>
      <c r="K7" s="897"/>
      <c r="L7" s="897"/>
      <c r="M7" s="897"/>
      <c r="N7" s="897"/>
      <c r="O7" s="897"/>
      <c r="P7" s="897"/>
      <c r="Q7" s="898"/>
    </row>
    <row r="8" spans="1:17" ht="17.25" customHeight="1">
      <c r="B8" s="899" t="s">
        <v>114</v>
      </c>
      <c r="C8" s="900"/>
      <c r="D8" s="901"/>
      <c r="E8" s="883" t="str">
        <f>①日ソ登録選手入力!Q17&amp;""</f>
        <v xml:space="preserve"> </v>
      </c>
      <c r="F8" s="884"/>
      <c r="G8" s="885"/>
      <c r="H8" s="899" t="s">
        <v>114</v>
      </c>
      <c r="I8" s="901"/>
      <c r="J8" s="883" t="str">
        <f>①日ソ登録選手入力!Q18&amp;""</f>
        <v xml:space="preserve"> </v>
      </c>
      <c r="K8" s="884"/>
      <c r="L8" s="884"/>
      <c r="M8" s="885"/>
      <c r="N8" s="218" t="s">
        <v>114</v>
      </c>
      <c r="O8" s="883" t="str">
        <f>①日ソ登録選手入力!Q19&amp;""</f>
        <v xml:space="preserve"> </v>
      </c>
      <c r="P8" s="884"/>
      <c r="Q8" s="885"/>
    </row>
    <row r="9" spans="1:17" ht="17.25" customHeight="1">
      <c r="B9" s="888" t="s">
        <v>95</v>
      </c>
      <c r="C9" s="889"/>
      <c r="D9" s="890"/>
      <c r="E9" s="877" t="str">
        <f>①日ソ登録選手入力!P17&amp;""</f>
        <v xml:space="preserve"> </v>
      </c>
      <c r="F9" s="878"/>
      <c r="G9" s="879"/>
      <c r="H9" s="888" t="s">
        <v>96</v>
      </c>
      <c r="I9" s="890"/>
      <c r="J9" s="877" t="str">
        <f>①日ソ登録選手入力!P18&amp;""</f>
        <v xml:space="preserve"> </v>
      </c>
      <c r="K9" s="878"/>
      <c r="L9" s="878"/>
      <c r="M9" s="879"/>
      <c r="N9" s="43" t="s">
        <v>96</v>
      </c>
      <c r="O9" s="877" t="str">
        <f>①日ソ登録選手入力!P19&amp;""</f>
        <v xml:space="preserve"> </v>
      </c>
      <c r="P9" s="878"/>
      <c r="Q9" s="879"/>
    </row>
    <row r="10" spans="1:17" ht="17.25" customHeight="1">
      <c r="B10" s="886">
        <v>30</v>
      </c>
      <c r="C10" s="875"/>
      <c r="D10" s="887"/>
      <c r="E10" s="880"/>
      <c r="F10" s="881"/>
      <c r="G10" s="882"/>
      <c r="H10" s="886">
        <v>31</v>
      </c>
      <c r="I10" s="887"/>
      <c r="J10" s="880"/>
      <c r="K10" s="881"/>
      <c r="L10" s="881"/>
      <c r="M10" s="882"/>
      <c r="N10" s="44">
        <v>32</v>
      </c>
      <c r="O10" s="880"/>
      <c r="P10" s="881"/>
      <c r="Q10" s="882"/>
    </row>
    <row r="11" spans="1:17" ht="17.25" customHeight="1">
      <c r="B11" s="899" t="s">
        <v>5</v>
      </c>
      <c r="C11" s="900"/>
      <c r="D11" s="901"/>
      <c r="E11" s="867" t="str">
        <f>①日ソ登録選手入力!C9&amp;""</f>
        <v/>
      </c>
      <c r="F11" s="868"/>
      <c r="G11" s="868"/>
      <c r="H11" s="868"/>
      <c r="I11" s="868"/>
      <c r="J11" s="939" t="s">
        <v>6</v>
      </c>
      <c r="K11" s="940"/>
      <c r="L11" s="941"/>
      <c r="M11" s="55" t="s">
        <v>94</v>
      </c>
      <c r="N11" s="933" t="str">
        <f>①日ソ登録選手入力!C13&amp;""</f>
        <v/>
      </c>
      <c r="O11" s="934"/>
      <c r="P11" s="934"/>
      <c r="Q11" s="935"/>
    </row>
    <row r="12" spans="1:17" ht="17.25" customHeight="1">
      <c r="B12" s="945"/>
      <c r="C12" s="946"/>
      <c r="D12" s="947"/>
      <c r="E12" s="938"/>
      <c r="F12" s="875"/>
      <c r="G12" s="875"/>
      <c r="H12" s="875"/>
      <c r="I12" s="875"/>
      <c r="J12" s="942"/>
      <c r="K12" s="943"/>
      <c r="L12" s="944"/>
      <c r="M12" s="56" t="s">
        <v>7</v>
      </c>
      <c r="N12" s="936" t="str">
        <f>①日ソ登録選手入力!C12&amp;""</f>
        <v/>
      </c>
      <c r="O12" s="936"/>
      <c r="P12" s="936"/>
      <c r="Q12" s="937"/>
    </row>
    <row r="13" spans="1:17" ht="33" customHeight="1">
      <c r="B13" s="893" t="s">
        <v>8</v>
      </c>
      <c r="C13" s="894"/>
      <c r="D13" s="895"/>
      <c r="E13" s="84" t="s">
        <v>4</v>
      </c>
      <c r="F13" s="221" t="str">
        <f>①日ソ登録選手入力!C10&amp;""</f>
        <v/>
      </c>
      <c r="G13" s="896" t="str">
        <f>①日ソ登録選手入力!C11&amp;""</f>
        <v/>
      </c>
      <c r="H13" s="897"/>
      <c r="I13" s="897"/>
      <c r="J13" s="897"/>
      <c r="K13" s="897"/>
      <c r="L13" s="897"/>
      <c r="M13" s="897"/>
      <c r="N13" s="897"/>
      <c r="O13" s="897"/>
      <c r="P13" s="897"/>
      <c r="Q13" s="898"/>
    </row>
    <row r="14" spans="1:17" ht="17.25" customHeight="1">
      <c r="B14" s="990" t="s">
        <v>14</v>
      </c>
      <c r="C14" s="991"/>
      <c r="D14" s="991"/>
      <c r="E14" s="994" t="str">
        <f>②大会参加申込入力!C8&amp;""</f>
        <v/>
      </c>
      <c r="F14" s="986"/>
      <c r="G14" s="58" t="s">
        <v>53</v>
      </c>
      <c r="H14" s="926" t="str">
        <f>②大会参加申込入力!C9&amp;""</f>
        <v/>
      </c>
      <c r="I14" s="900"/>
      <c r="J14" s="900"/>
      <c r="K14" s="900"/>
      <c r="L14" s="900"/>
      <c r="M14" s="927"/>
      <c r="N14" s="996" t="s">
        <v>61</v>
      </c>
      <c r="O14" s="928" t="str">
        <f>①日ソ登録選手入力!P22&amp;""</f>
        <v xml:space="preserve"> </v>
      </c>
      <c r="P14" s="928"/>
      <c r="Q14" s="928"/>
    </row>
    <row r="15" spans="1:17" ht="17.25" customHeight="1">
      <c r="B15" s="992"/>
      <c r="C15" s="993"/>
      <c r="D15" s="993"/>
      <c r="E15" s="995"/>
      <c r="F15" s="880"/>
      <c r="G15" s="91" t="s">
        <v>29</v>
      </c>
      <c r="H15" s="930" t="str">
        <f>②大会参加申込入力!C10&amp;""</f>
        <v/>
      </c>
      <c r="I15" s="931"/>
      <c r="J15" s="931"/>
      <c r="K15" s="931"/>
      <c r="L15" s="931"/>
      <c r="M15" s="932"/>
      <c r="N15" s="997"/>
      <c r="O15" s="929"/>
      <c r="P15" s="929"/>
      <c r="Q15" s="929"/>
    </row>
    <row r="16" spans="1:17" ht="17.25" customHeight="1">
      <c r="B16" s="990" t="s">
        <v>15</v>
      </c>
      <c r="C16" s="991"/>
      <c r="D16" s="991"/>
      <c r="E16" s="994" t="str">
        <f>②大会参加申込入力!C11&amp;""</f>
        <v/>
      </c>
      <c r="F16" s="986"/>
      <c r="G16" s="58" t="s">
        <v>53</v>
      </c>
      <c r="H16" s="926" t="str">
        <f>②大会参加申込入力!C12&amp;""</f>
        <v/>
      </c>
      <c r="I16" s="900"/>
      <c r="J16" s="900"/>
      <c r="K16" s="900"/>
      <c r="L16" s="900"/>
      <c r="M16" s="927"/>
      <c r="N16" s="996" t="s">
        <v>91</v>
      </c>
      <c r="O16" s="928" t="str">
        <f>①日ソ登録選手入力!P21&amp;""</f>
        <v xml:space="preserve"> </v>
      </c>
      <c r="P16" s="928"/>
      <c r="Q16" s="928"/>
    </row>
    <row r="17" spans="2:19" ht="17.25" customHeight="1">
      <c r="B17" s="992"/>
      <c r="C17" s="993"/>
      <c r="D17" s="993"/>
      <c r="E17" s="995"/>
      <c r="F17" s="880"/>
      <c r="G17" s="91" t="s">
        <v>29</v>
      </c>
      <c r="H17" s="930" t="str">
        <f>②大会参加申込入力!C13&amp;""</f>
        <v/>
      </c>
      <c r="I17" s="931"/>
      <c r="J17" s="931"/>
      <c r="K17" s="931"/>
      <c r="L17" s="931"/>
      <c r="M17" s="932"/>
      <c r="N17" s="997"/>
      <c r="O17" s="929"/>
      <c r="P17" s="929"/>
      <c r="Q17" s="929"/>
    </row>
    <row r="18" spans="2:19" ht="6" customHeight="1"/>
    <row r="19" spans="2:19">
      <c r="B19" s="45"/>
      <c r="C19" s="45"/>
      <c r="D19" s="45"/>
      <c r="E19" s="45"/>
      <c r="F19" s="45"/>
      <c r="G19" s="45"/>
      <c r="H19" s="45"/>
      <c r="I19" s="45"/>
      <c r="J19" s="45"/>
      <c r="K19" s="45"/>
      <c r="L19" s="45"/>
      <c r="M19" s="45"/>
      <c r="N19" s="45"/>
      <c r="O19" s="45"/>
      <c r="P19" s="45"/>
    </row>
    <row r="20" spans="2:19">
      <c r="B20" s="948" t="s">
        <v>218</v>
      </c>
      <c r="C20" s="948"/>
      <c r="D20" s="948"/>
      <c r="E20" s="948"/>
      <c r="F20" s="948"/>
      <c r="G20" s="948"/>
      <c r="H20" s="948"/>
      <c r="I20" s="948"/>
      <c r="J20" s="948"/>
      <c r="K20" s="948"/>
      <c r="L20" s="948"/>
      <c r="M20" s="948"/>
      <c r="N20" s="948"/>
      <c r="O20" s="948"/>
      <c r="P20" s="948"/>
      <c r="Q20" s="948"/>
      <c r="S20" s="217" t="s">
        <v>219</v>
      </c>
    </row>
    <row r="21" spans="2:19">
      <c r="B21" s="948"/>
      <c r="C21" s="948"/>
      <c r="D21" s="948"/>
      <c r="E21" s="948"/>
      <c r="F21" s="948"/>
      <c r="G21" s="948"/>
      <c r="H21" s="948"/>
      <c r="I21" s="948"/>
      <c r="J21" s="948"/>
      <c r="K21" s="948"/>
      <c r="L21" s="948"/>
      <c r="M21" s="948"/>
      <c r="N21" s="948"/>
      <c r="O21" s="948"/>
      <c r="P21" s="948"/>
      <c r="Q21" s="948"/>
    </row>
    <row r="22" spans="2:19" ht="6" customHeight="1">
      <c r="B22" s="45"/>
      <c r="C22" s="45"/>
      <c r="D22" s="45"/>
      <c r="E22" s="45"/>
      <c r="F22" s="45"/>
      <c r="G22" s="45"/>
      <c r="H22" s="45"/>
      <c r="I22" s="45"/>
      <c r="J22" s="45"/>
      <c r="K22" s="45"/>
      <c r="L22" s="45"/>
      <c r="M22" s="45"/>
      <c r="N22" s="45"/>
      <c r="O22" s="45"/>
      <c r="P22" s="45"/>
      <c r="Q22" s="45"/>
    </row>
    <row r="23" spans="2:19">
      <c r="B23" s="977"/>
      <c r="C23" s="949" t="s">
        <v>9</v>
      </c>
      <c r="D23" s="952" t="s">
        <v>9</v>
      </c>
      <c r="E23" s="954" t="s">
        <v>114</v>
      </c>
      <c r="F23" s="954"/>
      <c r="G23" s="954"/>
      <c r="H23" s="922" t="s">
        <v>56</v>
      </c>
      <c r="I23" s="918" t="s">
        <v>55</v>
      </c>
      <c r="J23" s="979"/>
      <c r="K23" s="952" t="s">
        <v>9</v>
      </c>
      <c r="L23" s="952"/>
      <c r="M23" s="954" t="s">
        <v>114</v>
      </c>
      <c r="N23" s="954"/>
      <c r="O23" s="954"/>
      <c r="P23" s="922" t="s">
        <v>56</v>
      </c>
      <c r="Q23" s="924" t="s">
        <v>55</v>
      </c>
    </row>
    <row r="24" spans="2:19" ht="14.25">
      <c r="B24" s="978"/>
      <c r="C24" s="950"/>
      <c r="D24" s="953"/>
      <c r="E24" s="955" t="s">
        <v>100</v>
      </c>
      <c r="F24" s="955"/>
      <c r="G24" s="955"/>
      <c r="H24" s="923"/>
      <c r="I24" s="919"/>
      <c r="J24" s="980"/>
      <c r="K24" s="953"/>
      <c r="L24" s="953"/>
      <c r="M24" s="955" t="s">
        <v>100</v>
      </c>
      <c r="N24" s="955"/>
      <c r="O24" s="955"/>
      <c r="P24" s="923"/>
      <c r="Q24" s="925"/>
    </row>
    <row r="25" spans="2:19" ht="15" customHeight="1">
      <c r="B25" s="967" t="s">
        <v>11</v>
      </c>
      <c r="C25" s="951">
        <v>10</v>
      </c>
      <c r="D25" s="916" t="str">
        <f>②大会参加申込入力!C18&amp;""</f>
        <v>10</v>
      </c>
      <c r="E25" s="909" t="str">
        <f>②大会参加申込入力!R18</f>
        <v xml:space="preserve"> </v>
      </c>
      <c r="F25" s="910"/>
      <c r="G25" s="911"/>
      <c r="H25" s="904" t="str">
        <f>IF(②大会参加申込入力!J18="","",②大会参加申込入力!T18)</f>
        <v/>
      </c>
      <c r="I25" s="920" t="str">
        <f>IF(②大会参加申込入力!J18="","",②大会参加申込入力!M18)</f>
        <v/>
      </c>
      <c r="J25" s="915" t="s">
        <v>12</v>
      </c>
      <c r="K25" s="916" t="str">
        <f>②大会参加申込入力!C31&amp;""</f>
        <v/>
      </c>
      <c r="L25" s="916"/>
      <c r="M25" s="909" t="str">
        <f>②大会参加申込入力!R31</f>
        <v xml:space="preserve"> </v>
      </c>
      <c r="N25" s="910"/>
      <c r="O25" s="911"/>
      <c r="P25" s="904" t="str">
        <f>IF(②大会参加申込入力!J31="","",②大会参加申込入力!T31)</f>
        <v/>
      </c>
      <c r="Q25" s="906" t="str">
        <f>②大会参加申込入力!M31&amp;""</f>
        <v/>
      </c>
    </row>
    <row r="26" spans="2:19" ht="21" customHeight="1">
      <c r="B26" s="967"/>
      <c r="C26" s="951"/>
      <c r="D26" s="917"/>
      <c r="E26" s="912" t="str">
        <f>②大会参加申込入力!Q18</f>
        <v xml:space="preserve"> </v>
      </c>
      <c r="F26" s="913"/>
      <c r="G26" s="914"/>
      <c r="H26" s="905"/>
      <c r="I26" s="921"/>
      <c r="J26" s="915"/>
      <c r="K26" s="917"/>
      <c r="L26" s="917"/>
      <c r="M26" s="912" t="str">
        <f>②大会参加申込入力!Q31</f>
        <v xml:space="preserve"> </v>
      </c>
      <c r="N26" s="913"/>
      <c r="O26" s="914"/>
      <c r="P26" s="905"/>
      <c r="Q26" s="907"/>
    </row>
    <row r="27" spans="2:19" ht="15" customHeight="1">
      <c r="B27" s="967" t="s">
        <v>12</v>
      </c>
      <c r="C27" s="951"/>
      <c r="D27" s="916" t="str">
        <f>②大会参加申込入力!C19&amp;""</f>
        <v/>
      </c>
      <c r="E27" s="909" t="str">
        <f>②大会参加申込入力!R19</f>
        <v xml:space="preserve"> </v>
      </c>
      <c r="F27" s="910"/>
      <c r="G27" s="911"/>
      <c r="H27" s="904" t="str">
        <f>IF(②大会参加申込入力!J19="","",②大会参加申込入力!T19)</f>
        <v/>
      </c>
      <c r="I27" s="920" t="str">
        <f>②大会参加申込入力!M19&amp;""</f>
        <v/>
      </c>
      <c r="J27" s="915" t="s">
        <v>12</v>
      </c>
      <c r="K27" s="916" t="str">
        <f>②大会参加申込入力!C32&amp;""</f>
        <v/>
      </c>
      <c r="L27" s="916"/>
      <c r="M27" s="909" t="str">
        <f>②大会参加申込入力!R32</f>
        <v xml:space="preserve"> </v>
      </c>
      <c r="N27" s="910"/>
      <c r="O27" s="911"/>
      <c r="P27" s="904" t="str">
        <f>IF(②大会参加申込入力!J32="","",②大会参加申込入力!T32)</f>
        <v/>
      </c>
      <c r="Q27" s="906" t="str">
        <f>②大会参加申込入力!M32&amp;""</f>
        <v/>
      </c>
    </row>
    <row r="28" spans="2:19" ht="21" customHeight="1">
      <c r="B28" s="967"/>
      <c r="C28" s="951"/>
      <c r="D28" s="917"/>
      <c r="E28" s="912" t="str">
        <f>②大会参加申込入力!Q19</f>
        <v xml:space="preserve"> </v>
      </c>
      <c r="F28" s="913"/>
      <c r="G28" s="914"/>
      <c r="H28" s="905"/>
      <c r="I28" s="921"/>
      <c r="J28" s="915"/>
      <c r="K28" s="917"/>
      <c r="L28" s="917"/>
      <c r="M28" s="912" t="str">
        <f>②大会参加申込入力!Q32</f>
        <v xml:space="preserve"> </v>
      </c>
      <c r="N28" s="913"/>
      <c r="O28" s="914"/>
      <c r="P28" s="905"/>
      <c r="Q28" s="907"/>
    </row>
    <row r="29" spans="2:19" ht="15" customHeight="1">
      <c r="B29" s="967" t="s">
        <v>12</v>
      </c>
      <c r="C29" s="951"/>
      <c r="D29" s="916" t="str">
        <f>②大会参加申込入力!C20&amp;""</f>
        <v/>
      </c>
      <c r="E29" s="909" t="str">
        <f>②大会参加申込入力!R20</f>
        <v xml:space="preserve"> </v>
      </c>
      <c r="F29" s="910"/>
      <c r="G29" s="911"/>
      <c r="H29" s="904" t="str">
        <f>IF(②大会参加申込入力!J20="","",②大会参加申込入力!T20)</f>
        <v/>
      </c>
      <c r="I29" s="920" t="str">
        <f>②大会参加申込入力!M20&amp;""</f>
        <v/>
      </c>
      <c r="J29" s="915" t="s">
        <v>12</v>
      </c>
      <c r="K29" s="916" t="str">
        <f>②大会参加申込入力!C33&amp;""</f>
        <v/>
      </c>
      <c r="L29" s="916"/>
      <c r="M29" s="909" t="str">
        <f>②大会参加申込入力!R33</f>
        <v xml:space="preserve"> </v>
      </c>
      <c r="N29" s="910"/>
      <c r="O29" s="911"/>
      <c r="P29" s="904" t="str">
        <f>IF(②大会参加申込入力!J33="","",②大会参加申込入力!T33)</f>
        <v/>
      </c>
      <c r="Q29" s="906" t="str">
        <f>②大会参加申込入力!M33&amp;""</f>
        <v/>
      </c>
    </row>
    <row r="30" spans="2:19" ht="21" customHeight="1">
      <c r="B30" s="967"/>
      <c r="C30" s="951"/>
      <c r="D30" s="917"/>
      <c r="E30" s="912" t="str">
        <f>②大会参加申込入力!Q20</f>
        <v xml:space="preserve"> </v>
      </c>
      <c r="F30" s="913"/>
      <c r="G30" s="914"/>
      <c r="H30" s="905"/>
      <c r="I30" s="921"/>
      <c r="J30" s="915"/>
      <c r="K30" s="917"/>
      <c r="L30" s="917"/>
      <c r="M30" s="912" t="str">
        <f>②大会参加申込入力!Q33</f>
        <v xml:space="preserve"> </v>
      </c>
      <c r="N30" s="913"/>
      <c r="O30" s="914"/>
      <c r="P30" s="905"/>
      <c r="Q30" s="907"/>
    </row>
    <row r="31" spans="2:19" ht="15" customHeight="1">
      <c r="B31" s="967" t="s">
        <v>12</v>
      </c>
      <c r="C31" s="951"/>
      <c r="D31" s="916" t="str">
        <f>②大会参加申込入力!C21&amp;""</f>
        <v/>
      </c>
      <c r="E31" s="909" t="str">
        <f>②大会参加申込入力!R21</f>
        <v xml:space="preserve"> </v>
      </c>
      <c r="F31" s="910"/>
      <c r="G31" s="911"/>
      <c r="H31" s="904" t="str">
        <f>IF(②大会参加申込入力!J21="","",②大会参加申込入力!T21)</f>
        <v/>
      </c>
      <c r="I31" s="920" t="str">
        <f>②大会参加申込入力!M21&amp;""</f>
        <v/>
      </c>
      <c r="J31" s="915" t="s">
        <v>12</v>
      </c>
      <c r="K31" s="916" t="str">
        <f>②大会参加申込入力!C34&amp;""</f>
        <v/>
      </c>
      <c r="L31" s="916"/>
      <c r="M31" s="909" t="str">
        <f>②大会参加申込入力!R34</f>
        <v xml:space="preserve"> </v>
      </c>
      <c r="N31" s="910"/>
      <c r="O31" s="911"/>
      <c r="P31" s="904" t="str">
        <f>IF(②大会参加申込入力!J34="","",②大会参加申込入力!T34)</f>
        <v/>
      </c>
      <c r="Q31" s="906" t="str">
        <f>②大会参加申込入力!M34&amp;""</f>
        <v/>
      </c>
    </row>
    <row r="32" spans="2:19" ht="21" customHeight="1">
      <c r="B32" s="967"/>
      <c r="C32" s="951"/>
      <c r="D32" s="917"/>
      <c r="E32" s="912" t="str">
        <f>②大会参加申込入力!Q21</f>
        <v xml:space="preserve"> </v>
      </c>
      <c r="F32" s="913"/>
      <c r="G32" s="914"/>
      <c r="H32" s="905"/>
      <c r="I32" s="921"/>
      <c r="J32" s="915"/>
      <c r="K32" s="917"/>
      <c r="L32" s="917"/>
      <c r="M32" s="912" t="str">
        <f>②大会参加申込入力!Q34</f>
        <v xml:space="preserve"> </v>
      </c>
      <c r="N32" s="913"/>
      <c r="O32" s="914"/>
      <c r="P32" s="905"/>
      <c r="Q32" s="907"/>
    </row>
    <row r="33" spans="2:17" ht="15" customHeight="1">
      <c r="B33" s="967" t="s">
        <v>12</v>
      </c>
      <c r="C33" s="974"/>
      <c r="D33" s="916" t="str">
        <f>②大会参加申込入力!C22&amp;""</f>
        <v/>
      </c>
      <c r="E33" s="909" t="str">
        <f>②大会参加申込入力!R22</f>
        <v xml:space="preserve"> </v>
      </c>
      <c r="F33" s="910"/>
      <c r="G33" s="911"/>
      <c r="H33" s="904" t="str">
        <f>IF(②大会参加申込入力!J22="","",②大会参加申込入力!T22)</f>
        <v/>
      </c>
      <c r="I33" s="920" t="str">
        <f>②大会参加申込入力!M22&amp;""</f>
        <v/>
      </c>
      <c r="J33" s="915" t="s">
        <v>12</v>
      </c>
      <c r="K33" s="916" t="str">
        <f>②大会参加申込入力!C35&amp;""</f>
        <v/>
      </c>
      <c r="L33" s="916"/>
      <c r="M33" s="909" t="str">
        <f>②大会参加申込入力!R35</f>
        <v xml:space="preserve"> </v>
      </c>
      <c r="N33" s="910"/>
      <c r="O33" s="911"/>
      <c r="P33" s="904" t="str">
        <f>IF(②大会参加申込入力!J35="","",②大会参加申込入力!T35)</f>
        <v/>
      </c>
      <c r="Q33" s="906" t="str">
        <f>②大会参加申込入力!M35&amp;""</f>
        <v/>
      </c>
    </row>
    <row r="34" spans="2:17" ht="21" customHeight="1">
      <c r="B34" s="967"/>
      <c r="C34" s="974"/>
      <c r="D34" s="917"/>
      <c r="E34" s="912" t="str">
        <f>②大会参加申込入力!Q22</f>
        <v xml:space="preserve"> </v>
      </c>
      <c r="F34" s="913"/>
      <c r="G34" s="914"/>
      <c r="H34" s="905"/>
      <c r="I34" s="921"/>
      <c r="J34" s="915"/>
      <c r="K34" s="917"/>
      <c r="L34" s="917"/>
      <c r="M34" s="912" t="str">
        <f>②大会参加申込入力!Q35</f>
        <v xml:space="preserve"> </v>
      </c>
      <c r="N34" s="913"/>
      <c r="O34" s="914"/>
      <c r="P34" s="905"/>
      <c r="Q34" s="907"/>
    </row>
    <row r="35" spans="2:17" ht="15" customHeight="1">
      <c r="B35" s="967" t="s">
        <v>12</v>
      </c>
      <c r="C35" s="974"/>
      <c r="D35" s="916" t="str">
        <f>②大会参加申込入力!C23&amp;""</f>
        <v/>
      </c>
      <c r="E35" s="909" t="str">
        <f>②大会参加申込入力!R23</f>
        <v xml:space="preserve"> </v>
      </c>
      <c r="F35" s="910"/>
      <c r="G35" s="911"/>
      <c r="H35" s="904" t="str">
        <f>IF(②大会参加申込入力!J23="","",②大会参加申込入力!T23)</f>
        <v/>
      </c>
      <c r="I35" s="920" t="str">
        <f>②大会参加申込入力!M23&amp;""</f>
        <v/>
      </c>
      <c r="J35" s="915" t="s">
        <v>12</v>
      </c>
      <c r="K35" s="916" t="str">
        <f>②大会参加申込入力!C36&amp;""</f>
        <v/>
      </c>
      <c r="L35" s="916"/>
      <c r="M35" s="909" t="str">
        <f>②大会参加申込入力!R36</f>
        <v xml:space="preserve"> </v>
      </c>
      <c r="N35" s="910"/>
      <c r="O35" s="911"/>
      <c r="P35" s="904" t="str">
        <f>IF(②大会参加申込入力!J36="","",②大会参加申込入力!T36)</f>
        <v/>
      </c>
      <c r="Q35" s="906" t="str">
        <f>②大会参加申込入力!M36&amp;""</f>
        <v/>
      </c>
    </row>
    <row r="36" spans="2:17" ht="21" customHeight="1">
      <c r="B36" s="967"/>
      <c r="C36" s="974"/>
      <c r="D36" s="917"/>
      <c r="E36" s="912" t="str">
        <f>②大会参加申込入力!Q23</f>
        <v xml:space="preserve"> </v>
      </c>
      <c r="F36" s="913"/>
      <c r="G36" s="914"/>
      <c r="H36" s="905"/>
      <c r="I36" s="921"/>
      <c r="J36" s="915"/>
      <c r="K36" s="917"/>
      <c r="L36" s="917"/>
      <c r="M36" s="912" t="str">
        <f>②大会参加申込入力!Q36</f>
        <v xml:space="preserve"> </v>
      </c>
      <c r="N36" s="913"/>
      <c r="O36" s="914"/>
      <c r="P36" s="905"/>
      <c r="Q36" s="907"/>
    </row>
    <row r="37" spans="2:17" ht="15" customHeight="1">
      <c r="B37" s="967" t="s">
        <v>12</v>
      </c>
      <c r="C37" s="974"/>
      <c r="D37" s="916" t="str">
        <f>②大会参加申込入力!C24&amp;""</f>
        <v/>
      </c>
      <c r="E37" s="909" t="str">
        <f>②大会参加申込入力!R24</f>
        <v xml:space="preserve"> </v>
      </c>
      <c r="F37" s="910"/>
      <c r="G37" s="911"/>
      <c r="H37" s="904" t="str">
        <f>IF(②大会参加申込入力!J24="","",②大会参加申込入力!T24)</f>
        <v/>
      </c>
      <c r="I37" s="920" t="str">
        <f>②大会参加申込入力!M24&amp;""</f>
        <v/>
      </c>
      <c r="J37" s="915" t="s">
        <v>12</v>
      </c>
      <c r="K37" s="916" t="str">
        <f>②大会参加申込入力!C37&amp;""</f>
        <v/>
      </c>
      <c r="L37" s="916"/>
      <c r="M37" s="909" t="str">
        <f>②大会参加申込入力!R37</f>
        <v xml:space="preserve"> </v>
      </c>
      <c r="N37" s="910"/>
      <c r="O37" s="911"/>
      <c r="P37" s="904" t="str">
        <f>IF(②大会参加申込入力!J37="","",②大会参加申込入力!T37)</f>
        <v/>
      </c>
      <c r="Q37" s="906" t="str">
        <f>②大会参加申込入力!M37&amp;""</f>
        <v/>
      </c>
    </row>
    <row r="38" spans="2:17" ht="21" customHeight="1">
      <c r="B38" s="967"/>
      <c r="C38" s="974"/>
      <c r="D38" s="917"/>
      <c r="E38" s="912" t="str">
        <f>②大会参加申込入力!Q24</f>
        <v xml:space="preserve"> </v>
      </c>
      <c r="F38" s="913"/>
      <c r="G38" s="914"/>
      <c r="H38" s="905"/>
      <c r="I38" s="921"/>
      <c r="J38" s="915"/>
      <c r="K38" s="917"/>
      <c r="L38" s="917"/>
      <c r="M38" s="912" t="str">
        <f>②大会参加申込入力!Q37</f>
        <v xml:space="preserve"> </v>
      </c>
      <c r="N38" s="913"/>
      <c r="O38" s="914"/>
      <c r="P38" s="905"/>
      <c r="Q38" s="907"/>
    </row>
    <row r="39" spans="2:17" ht="15" customHeight="1">
      <c r="B39" s="967" t="s">
        <v>12</v>
      </c>
      <c r="C39" s="974"/>
      <c r="D39" s="916" t="str">
        <f>②大会参加申込入力!C25&amp;""</f>
        <v/>
      </c>
      <c r="E39" s="909" t="str">
        <f>②大会参加申込入力!R25</f>
        <v xml:space="preserve"> </v>
      </c>
      <c r="F39" s="910"/>
      <c r="G39" s="911"/>
      <c r="H39" s="904" t="str">
        <f>IF(②大会参加申込入力!J25="","",②大会参加申込入力!T25)</f>
        <v/>
      </c>
      <c r="I39" s="920" t="str">
        <f>②大会参加申込入力!M25&amp;""</f>
        <v/>
      </c>
      <c r="J39" s="915" t="s">
        <v>12</v>
      </c>
      <c r="K39" s="916" t="str">
        <f>②大会参加申込入力!C38&amp;""</f>
        <v/>
      </c>
      <c r="L39" s="916"/>
      <c r="M39" s="909" t="str">
        <f>②大会参加申込入力!R38</f>
        <v xml:space="preserve"> </v>
      </c>
      <c r="N39" s="910"/>
      <c r="O39" s="911"/>
      <c r="P39" s="904" t="str">
        <f>IF(②大会参加申込入力!J38="","",②大会参加申込入力!T38)</f>
        <v/>
      </c>
      <c r="Q39" s="906" t="str">
        <f>②大会参加申込入力!M38&amp;""</f>
        <v/>
      </c>
    </row>
    <row r="40" spans="2:17" ht="21" customHeight="1">
      <c r="B40" s="967"/>
      <c r="C40" s="974"/>
      <c r="D40" s="917"/>
      <c r="E40" s="912" t="str">
        <f>②大会参加申込入力!Q25</f>
        <v xml:space="preserve"> </v>
      </c>
      <c r="F40" s="913"/>
      <c r="G40" s="914"/>
      <c r="H40" s="905"/>
      <c r="I40" s="921"/>
      <c r="J40" s="915"/>
      <c r="K40" s="917"/>
      <c r="L40" s="917"/>
      <c r="M40" s="912" t="str">
        <f>②大会参加申込入力!Q38</f>
        <v xml:space="preserve"> </v>
      </c>
      <c r="N40" s="913"/>
      <c r="O40" s="914"/>
      <c r="P40" s="905"/>
      <c r="Q40" s="907"/>
    </row>
    <row r="41" spans="2:17" ht="15" customHeight="1">
      <c r="B41" s="967" t="s">
        <v>12</v>
      </c>
      <c r="C41" s="974"/>
      <c r="D41" s="916" t="str">
        <f>②大会参加申込入力!C26&amp;""</f>
        <v/>
      </c>
      <c r="E41" s="909" t="str">
        <f>②大会参加申込入力!R26</f>
        <v xml:space="preserve"> </v>
      </c>
      <c r="F41" s="910"/>
      <c r="G41" s="911"/>
      <c r="H41" s="904" t="str">
        <f>IF(②大会参加申込入力!J26="","",②大会参加申込入力!T26)</f>
        <v/>
      </c>
      <c r="I41" s="920" t="str">
        <f>②大会参加申込入力!M26&amp;""</f>
        <v/>
      </c>
      <c r="J41" s="915" t="s">
        <v>12</v>
      </c>
      <c r="K41" s="916" t="str">
        <f>②大会参加申込入力!C39&amp;""</f>
        <v/>
      </c>
      <c r="L41" s="916"/>
      <c r="M41" s="909" t="str">
        <f>②大会参加申込入力!R39</f>
        <v xml:space="preserve"> </v>
      </c>
      <c r="N41" s="910"/>
      <c r="O41" s="911"/>
      <c r="P41" s="904" t="str">
        <f>IF(②大会参加申込入力!J39="","",②大会参加申込入力!T39)</f>
        <v/>
      </c>
      <c r="Q41" s="906" t="str">
        <f>②大会参加申込入力!M39&amp;""</f>
        <v/>
      </c>
    </row>
    <row r="42" spans="2:17" ht="21" customHeight="1">
      <c r="B42" s="967"/>
      <c r="C42" s="974"/>
      <c r="D42" s="917"/>
      <c r="E42" s="912" t="str">
        <f>②大会参加申込入力!Q26</f>
        <v xml:space="preserve"> </v>
      </c>
      <c r="F42" s="913"/>
      <c r="G42" s="914"/>
      <c r="H42" s="905"/>
      <c r="I42" s="921"/>
      <c r="J42" s="915"/>
      <c r="K42" s="917"/>
      <c r="L42" s="917"/>
      <c r="M42" s="912" t="str">
        <f>②大会参加申込入力!Q39</f>
        <v xml:space="preserve"> </v>
      </c>
      <c r="N42" s="913"/>
      <c r="O42" s="914"/>
      <c r="P42" s="905"/>
      <c r="Q42" s="907"/>
    </row>
    <row r="43" spans="2:17" ht="15" customHeight="1">
      <c r="B43" s="967" t="s">
        <v>12</v>
      </c>
      <c r="C43" s="974"/>
      <c r="D43" s="916" t="str">
        <f>②大会参加申込入力!C27&amp;""</f>
        <v/>
      </c>
      <c r="E43" s="909" t="str">
        <f>②大会参加申込入力!R27</f>
        <v xml:space="preserve"> </v>
      </c>
      <c r="F43" s="910"/>
      <c r="G43" s="911"/>
      <c r="H43" s="904" t="str">
        <f>IF(②大会参加申込入力!J27="","",②大会参加申込入力!T27)</f>
        <v/>
      </c>
      <c r="I43" s="920" t="str">
        <f>②大会参加申込入力!M27&amp;""</f>
        <v/>
      </c>
      <c r="J43" s="915" t="s">
        <v>12</v>
      </c>
      <c r="K43" s="916" t="str">
        <f>②大会参加申込入力!C40&amp;""</f>
        <v/>
      </c>
      <c r="L43" s="916"/>
      <c r="M43" s="909" t="str">
        <f>②大会参加申込入力!R40</f>
        <v xml:space="preserve"> </v>
      </c>
      <c r="N43" s="910"/>
      <c r="O43" s="911"/>
      <c r="P43" s="904" t="str">
        <f>IF(②大会参加申込入力!J40="","",②大会参加申込入力!T40)</f>
        <v/>
      </c>
      <c r="Q43" s="906" t="str">
        <f>②大会参加申込入力!M40&amp;""</f>
        <v/>
      </c>
    </row>
    <row r="44" spans="2:17" ht="21" customHeight="1">
      <c r="B44" s="967"/>
      <c r="C44" s="974"/>
      <c r="D44" s="917"/>
      <c r="E44" s="912" t="str">
        <f>②大会参加申込入力!Q27</f>
        <v xml:space="preserve"> </v>
      </c>
      <c r="F44" s="913"/>
      <c r="G44" s="914"/>
      <c r="H44" s="905"/>
      <c r="I44" s="921"/>
      <c r="J44" s="915"/>
      <c r="K44" s="917"/>
      <c r="L44" s="917"/>
      <c r="M44" s="912" t="str">
        <f>②大会参加申込入力!Q40</f>
        <v xml:space="preserve"> </v>
      </c>
      <c r="N44" s="913"/>
      <c r="O44" s="914"/>
      <c r="P44" s="905"/>
      <c r="Q44" s="907"/>
    </row>
    <row r="45" spans="2:17" ht="15" customHeight="1">
      <c r="B45" s="967" t="s">
        <v>12</v>
      </c>
      <c r="C45" s="974"/>
      <c r="D45" s="916" t="str">
        <f>②大会参加申込入力!C28&amp;""</f>
        <v/>
      </c>
      <c r="E45" s="909" t="str">
        <f>②大会参加申込入力!R28</f>
        <v xml:space="preserve"> </v>
      </c>
      <c r="F45" s="910"/>
      <c r="G45" s="911"/>
      <c r="H45" s="904" t="str">
        <f>IF(②大会参加申込入力!J28="","",②大会参加申込入力!T28)</f>
        <v/>
      </c>
      <c r="I45" s="920" t="str">
        <f>②大会参加申込入力!M28&amp;""</f>
        <v/>
      </c>
      <c r="J45" s="915" t="s">
        <v>12</v>
      </c>
      <c r="K45" s="916" t="str">
        <f>②大会参加申込入力!C41&amp;""</f>
        <v/>
      </c>
      <c r="L45" s="916"/>
      <c r="M45" s="909" t="str">
        <f>②大会参加申込入力!R41</f>
        <v xml:space="preserve"> </v>
      </c>
      <c r="N45" s="910"/>
      <c r="O45" s="911"/>
      <c r="P45" s="904" t="str">
        <f>IF(②大会参加申込入力!J41="","",②大会参加申込入力!T41)</f>
        <v/>
      </c>
      <c r="Q45" s="906" t="str">
        <f>②大会参加申込入力!M41&amp;""</f>
        <v/>
      </c>
    </row>
    <row r="46" spans="2:17" ht="21" customHeight="1">
      <c r="B46" s="967"/>
      <c r="C46" s="974"/>
      <c r="D46" s="917"/>
      <c r="E46" s="912" t="str">
        <f>②大会参加申込入力!Q28</f>
        <v xml:space="preserve"> </v>
      </c>
      <c r="F46" s="913"/>
      <c r="G46" s="914"/>
      <c r="H46" s="905"/>
      <c r="I46" s="921"/>
      <c r="J46" s="915"/>
      <c r="K46" s="917"/>
      <c r="L46" s="917"/>
      <c r="M46" s="912" t="str">
        <f>②大会参加申込入力!Q41</f>
        <v xml:space="preserve"> </v>
      </c>
      <c r="N46" s="913"/>
      <c r="O46" s="914"/>
      <c r="P46" s="905"/>
      <c r="Q46" s="907"/>
    </row>
    <row r="47" spans="2:17" ht="15" customHeight="1">
      <c r="B47" s="967" t="s">
        <v>12</v>
      </c>
      <c r="C47" s="974"/>
      <c r="D47" s="916" t="str">
        <f>②大会参加申込入力!C29&amp;""</f>
        <v/>
      </c>
      <c r="E47" s="909" t="str">
        <f>②大会参加申込入力!R29</f>
        <v xml:space="preserve"> </v>
      </c>
      <c r="F47" s="910"/>
      <c r="G47" s="911"/>
      <c r="H47" s="904" t="str">
        <f>IF(②大会参加申込入力!J29="","",②大会参加申込入力!T29)</f>
        <v/>
      </c>
      <c r="I47" s="920" t="str">
        <f>②大会参加申込入力!M29&amp;""</f>
        <v/>
      </c>
      <c r="J47" s="915" t="s">
        <v>12</v>
      </c>
      <c r="K47" s="916" t="str">
        <f>②大会参加申込入力!C42&amp;""</f>
        <v/>
      </c>
      <c r="L47" s="916"/>
      <c r="M47" s="909" t="str">
        <f>②大会参加申込入力!R42</f>
        <v xml:space="preserve"> </v>
      </c>
      <c r="N47" s="910"/>
      <c r="O47" s="911"/>
      <c r="P47" s="904" t="str">
        <f>IF(②大会参加申込入力!J42="","",②大会参加申込入力!T42)</f>
        <v/>
      </c>
      <c r="Q47" s="906" t="str">
        <f>②大会参加申込入力!M42&amp;""</f>
        <v/>
      </c>
    </row>
    <row r="48" spans="2:17" ht="21" customHeight="1">
      <c r="B48" s="967"/>
      <c r="C48" s="974"/>
      <c r="D48" s="917"/>
      <c r="E48" s="912" t="str">
        <f>②大会参加申込入力!Q29</f>
        <v xml:space="preserve"> </v>
      </c>
      <c r="F48" s="913"/>
      <c r="G48" s="914"/>
      <c r="H48" s="905"/>
      <c r="I48" s="921"/>
      <c r="J48" s="966"/>
      <c r="K48" s="972"/>
      <c r="L48" s="972"/>
      <c r="M48" s="960" t="str">
        <f>②大会参加申込入力!Q42</f>
        <v xml:space="preserve"> </v>
      </c>
      <c r="N48" s="961"/>
      <c r="O48" s="962"/>
      <c r="P48" s="905"/>
      <c r="Q48" s="908"/>
    </row>
    <row r="49" spans="2:17" ht="15" customHeight="1">
      <c r="B49" s="967" t="s">
        <v>12</v>
      </c>
      <c r="C49" s="974"/>
      <c r="D49" s="916" t="str">
        <f>②大会参加申込入力!C30&amp;""</f>
        <v/>
      </c>
      <c r="E49" s="909" t="str">
        <f>②大会参加申込入力!R30</f>
        <v xml:space="preserve"> </v>
      </c>
      <c r="F49" s="910"/>
      <c r="G49" s="911"/>
      <c r="H49" s="904" t="str">
        <f>IF(②大会参加申込入力!J30="","",②大会参加申込入力!T30)</f>
        <v/>
      </c>
      <c r="I49" s="920" t="str">
        <f>②大会参加申込入力!M30&amp;""</f>
        <v/>
      </c>
      <c r="J49" s="968" t="s">
        <v>241</v>
      </c>
      <c r="K49" s="968"/>
      <c r="L49" s="969"/>
      <c r="M49" s="986" t="str">
        <f>①日ソ登録選手入力!P20&amp;""</f>
        <v xml:space="preserve"> </v>
      </c>
      <c r="N49" s="987"/>
      <c r="O49" s="988"/>
      <c r="P49" s="982" t="s">
        <v>51</v>
      </c>
      <c r="Q49" s="983"/>
    </row>
    <row r="50" spans="2:17" ht="21" customHeight="1">
      <c r="B50" s="976"/>
      <c r="C50" s="975"/>
      <c r="D50" s="998"/>
      <c r="E50" s="963" t="str">
        <f>②大会参加申込入力!Q30</f>
        <v xml:space="preserve"> </v>
      </c>
      <c r="F50" s="964"/>
      <c r="G50" s="965"/>
      <c r="H50" s="938"/>
      <c r="I50" s="973"/>
      <c r="J50" s="970"/>
      <c r="K50" s="970"/>
      <c r="L50" s="971"/>
      <c r="M50" s="880"/>
      <c r="N50" s="881"/>
      <c r="O50" s="989"/>
      <c r="P50" s="984" t="str">
        <f>①日ソ登録選手入力!N20&amp;""</f>
        <v/>
      </c>
      <c r="Q50" s="985"/>
    </row>
    <row r="51" spans="2:17" ht="18.75" customHeight="1"/>
    <row r="52" spans="2:17" ht="6" customHeight="1"/>
    <row r="53" spans="2:17" s="48" customFormat="1" ht="14.25">
      <c r="B53" s="956" t="s">
        <v>13</v>
      </c>
      <c r="C53" s="957"/>
      <c r="D53" s="957"/>
      <c r="E53" s="957"/>
      <c r="F53" s="957"/>
      <c r="G53" s="957"/>
      <c r="H53" s="957"/>
      <c r="I53" s="957"/>
      <c r="J53" s="957"/>
      <c r="K53" s="957"/>
      <c r="L53" s="957"/>
      <c r="M53" s="957"/>
      <c r="N53" s="957"/>
      <c r="O53" s="957"/>
    </row>
    <row r="54" spans="2:17" s="48" customFormat="1" ht="7.5" customHeight="1">
      <c r="C54" s="49"/>
      <c r="D54" s="49"/>
      <c r="E54" s="49"/>
      <c r="F54" s="49"/>
      <c r="G54" s="49"/>
      <c r="H54" s="49"/>
      <c r="I54" s="49"/>
      <c r="J54" s="49"/>
      <c r="K54" s="49"/>
      <c r="L54" s="49"/>
      <c r="M54" s="49"/>
      <c r="N54" s="49"/>
      <c r="O54" s="49"/>
      <c r="P54" s="49"/>
    </row>
    <row r="55" spans="2:17" s="48" customFormat="1" ht="18">
      <c r="B55" s="958">
        <f>DATE(②大会参加申込入力!C46,②大会参加申込入力!C47,②大会参加申込入力!C48)</f>
        <v>45991</v>
      </c>
      <c r="C55" s="958"/>
      <c r="D55" s="958"/>
      <c r="E55" s="958"/>
      <c r="F55" s="958"/>
      <c r="G55" s="957"/>
      <c r="H55" s="957"/>
      <c r="I55" s="957"/>
      <c r="J55" s="50"/>
      <c r="K55" s="51"/>
      <c r="L55" s="51"/>
      <c r="M55" s="959"/>
      <c r="N55" s="959"/>
      <c r="O55" s="959"/>
      <c r="P55" s="959"/>
    </row>
    <row r="56" spans="2:17" s="48" customFormat="1" ht="23.25" customHeight="1">
      <c r="F56" s="903" t="str">
        <f>N5&amp;""</f>
        <v/>
      </c>
      <c r="G56" s="903"/>
      <c r="H56" s="903"/>
      <c r="I56" s="903"/>
      <c r="J56" s="902" t="str">
        <f>②大会参加申込入力!B49&amp;""</f>
        <v>会長</v>
      </c>
      <c r="K56" s="902"/>
      <c r="L56" s="51"/>
      <c r="M56" s="981" t="str">
        <f>②大会参加申込入力!C49&amp;""</f>
        <v/>
      </c>
      <c r="N56" s="981"/>
      <c r="O56" s="981"/>
      <c r="P56" s="981"/>
    </row>
  </sheetData>
  <sheetProtection algorithmName="SHA-512" hashValue="0XJrEr3qlOZrBo+HB8VZZ2mABm0R1n8gn8qHIbkbz6clz69l7wMbuQ++D06QlarJvEwjCGi5Ybhsf6F84ZraCQ==" saltValue="E0Z6JkiIGBrAceM0IiMiZg==" spinCount="100000" sheet="1" selectLockedCells="1"/>
  <mergeCells count="230">
    <mergeCell ref="M56:P56"/>
    <mergeCell ref="P49:Q49"/>
    <mergeCell ref="P50:Q50"/>
    <mergeCell ref="M49:O50"/>
    <mergeCell ref="B14:D15"/>
    <mergeCell ref="B16:D17"/>
    <mergeCell ref="E14:F15"/>
    <mergeCell ref="E16:F17"/>
    <mergeCell ref="N14:N15"/>
    <mergeCell ref="N16:N17"/>
    <mergeCell ref="D45:D46"/>
    <mergeCell ref="D47:D48"/>
    <mergeCell ref="D49:D50"/>
    <mergeCell ref="D37:D38"/>
    <mergeCell ref="D39:D40"/>
    <mergeCell ref="D41:D42"/>
    <mergeCell ref="E42:G42"/>
    <mergeCell ref="E39:G39"/>
    <mergeCell ref="E40:G40"/>
    <mergeCell ref="D43:D44"/>
    <mergeCell ref="C41:C42"/>
    <mergeCell ref="C43:C44"/>
    <mergeCell ref="C45:C46"/>
    <mergeCell ref="C47:C48"/>
    <mergeCell ref="D27:D28"/>
    <mergeCell ref="D29:D30"/>
    <mergeCell ref="B23:B24"/>
    <mergeCell ref="J39:J40"/>
    <mergeCell ref="J23:J24"/>
    <mergeCell ref="J25:J26"/>
    <mergeCell ref="J27:J28"/>
    <mergeCell ref="J29:J30"/>
    <mergeCell ref="J31:J32"/>
    <mergeCell ref="D33:D34"/>
    <mergeCell ref="D35:D36"/>
    <mergeCell ref="D31:D32"/>
    <mergeCell ref="E36:G36"/>
    <mergeCell ref="C27:C28"/>
    <mergeCell ref="C29:C30"/>
    <mergeCell ref="C31:C32"/>
    <mergeCell ref="C33:C34"/>
    <mergeCell ref="C35:C36"/>
    <mergeCell ref="C37:C38"/>
    <mergeCell ref="C39:C40"/>
    <mergeCell ref="E33:G33"/>
    <mergeCell ref="E37:G37"/>
    <mergeCell ref="E26:G26"/>
    <mergeCell ref="I27:I28"/>
    <mergeCell ref="B41:B42"/>
    <mergeCell ref="B43:B44"/>
    <mergeCell ref="B45:B46"/>
    <mergeCell ref="B25:B26"/>
    <mergeCell ref="B27:B28"/>
    <mergeCell ref="B29:B30"/>
    <mergeCell ref="B31:B32"/>
    <mergeCell ref="B33:B34"/>
    <mergeCell ref="B35:B36"/>
    <mergeCell ref="B37:B38"/>
    <mergeCell ref="B39:B40"/>
    <mergeCell ref="H47:H48"/>
    <mergeCell ref="I45:I46"/>
    <mergeCell ref="I47:I48"/>
    <mergeCell ref="J43:J44"/>
    <mergeCell ref="K43:L44"/>
    <mergeCell ref="B53:O53"/>
    <mergeCell ref="B55:F55"/>
    <mergeCell ref="G55:I55"/>
    <mergeCell ref="M55:P55"/>
    <mergeCell ref="E48:G48"/>
    <mergeCell ref="M48:O48"/>
    <mergeCell ref="E49:G49"/>
    <mergeCell ref="E50:G50"/>
    <mergeCell ref="J47:J48"/>
    <mergeCell ref="B47:B48"/>
    <mergeCell ref="J49:L50"/>
    <mergeCell ref="K47:L48"/>
    <mergeCell ref="H49:H50"/>
    <mergeCell ref="I49:I50"/>
    <mergeCell ref="C49:C50"/>
    <mergeCell ref="B49:B50"/>
    <mergeCell ref="E47:G47"/>
    <mergeCell ref="M47:O47"/>
    <mergeCell ref="H43:H44"/>
    <mergeCell ref="I37:I38"/>
    <mergeCell ref="I39:I40"/>
    <mergeCell ref="I41:I42"/>
    <mergeCell ref="I43:I44"/>
    <mergeCell ref="J45:J46"/>
    <mergeCell ref="K45:L46"/>
    <mergeCell ref="E43:G43"/>
    <mergeCell ref="M43:O43"/>
    <mergeCell ref="E44:G44"/>
    <mergeCell ref="M44:O44"/>
    <mergeCell ref="H45:H46"/>
    <mergeCell ref="M42:O42"/>
    <mergeCell ref="M39:O39"/>
    <mergeCell ref="M40:O40"/>
    <mergeCell ref="J41:J42"/>
    <mergeCell ref="K41:L42"/>
    <mergeCell ref="E41:G41"/>
    <mergeCell ref="M41:O41"/>
    <mergeCell ref="K39:L40"/>
    <mergeCell ref="H39:H40"/>
    <mergeCell ref="H41:H42"/>
    <mergeCell ref="E27:G27"/>
    <mergeCell ref="M27:O27"/>
    <mergeCell ref="E28:G28"/>
    <mergeCell ref="M28:O28"/>
    <mergeCell ref="E29:G29"/>
    <mergeCell ref="M29:O29"/>
    <mergeCell ref="K27:L28"/>
    <mergeCell ref="H27:H28"/>
    <mergeCell ref="H29:H30"/>
    <mergeCell ref="I29:I30"/>
    <mergeCell ref="E30:G30"/>
    <mergeCell ref="M30:O30"/>
    <mergeCell ref="E34:G34"/>
    <mergeCell ref="M34:O34"/>
    <mergeCell ref="E35:G35"/>
    <mergeCell ref="M35:O35"/>
    <mergeCell ref="K33:L34"/>
    <mergeCell ref="J35:J36"/>
    <mergeCell ref="J33:J34"/>
    <mergeCell ref="H33:H34"/>
    <mergeCell ref="H35:H36"/>
    <mergeCell ref="I33:I34"/>
    <mergeCell ref="I35:I36"/>
    <mergeCell ref="M36:O36"/>
    <mergeCell ref="K35:L36"/>
    <mergeCell ref="E31:G31"/>
    <mergeCell ref="M31:O31"/>
    <mergeCell ref="E32:G32"/>
    <mergeCell ref="M32:O32"/>
    <mergeCell ref="K29:L30"/>
    <mergeCell ref="K31:L32"/>
    <mergeCell ref="H31:H32"/>
    <mergeCell ref="I31:I32"/>
    <mergeCell ref="M33:O33"/>
    <mergeCell ref="N11:Q11"/>
    <mergeCell ref="N12:Q12"/>
    <mergeCell ref="E11:I12"/>
    <mergeCell ref="J11:L12"/>
    <mergeCell ref="B11:D12"/>
    <mergeCell ref="E25:G25"/>
    <mergeCell ref="M25:O25"/>
    <mergeCell ref="B20:Q20"/>
    <mergeCell ref="B21:Q21"/>
    <mergeCell ref="C23:C24"/>
    <mergeCell ref="C25:C26"/>
    <mergeCell ref="B13:D13"/>
    <mergeCell ref="D23:D24"/>
    <mergeCell ref="D25:D26"/>
    <mergeCell ref="M26:O26"/>
    <mergeCell ref="K25:L26"/>
    <mergeCell ref="K23:L24"/>
    <mergeCell ref="E23:G23"/>
    <mergeCell ref="M23:O23"/>
    <mergeCell ref="E24:G24"/>
    <mergeCell ref="M24:O24"/>
    <mergeCell ref="O16:Q17"/>
    <mergeCell ref="H23:H24"/>
    <mergeCell ref="H25:H26"/>
    <mergeCell ref="I23:I24"/>
    <mergeCell ref="I25:I26"/>
    <mergeCell ref="P23:P24"/>
    <mergeCell ref="Q23:Q24"/>
    <mergeCell ref="P25:P26"/>
    <mergeCell ref="Q25:Q26"/>
    <mergeCell ref="G13:Q13"/>
    <mergeCell ref="H14:M14"/>
    <mergeCell ref="H16:M16"/>
    <mergeCell ref="O14:Q15"/>
    <mergeCell ref="H15:M15"/>
    <mergeCell ref="H17:M17"/>
    <mergeCell ref="P27:P28"/>
    <mergeCell ref="Q27:Q28"/>
    <mergeCell ref="P29:P30"/>
    <mergeCell ref="Q29:Q30"/>
    <mergeCell ref="P31:P32"/>
    <mergeCell ref="Q31:Q32"/>
    <mergeCell ref="P33:P34"/>
    <mergeCell ref="Q33:Q34"/>
    <mergeCell ref="P35:P36"/>
    <mergeCell ref="Q35:Q36"/>
    <mergeCell ref="J56:K56"/>
    <mergeCell ref="F56:I56"/>
    <mergeCell ref="P37:P38"/>
    <mergeCell ref="Q37:Q38"/>
    <mergeCell ref="P39:P40"/>
    <mergeCell ref="Q39:Q40"/>
    <mergeCell ref="P47:P48"/>
    <mergeCell ref="Q47:Q48"/>
    <mergeCell ref="P41:P42"/>
    <mergeCell ref="Q41:Q42"/>
    <mergeCell ref="P43:P44"/>
    <mergeCell ref="Q43:Q44"/>
    <mergeCell ref="P45:P46"/>
    <mergeCell ref="Q45:Q46"/>
    <mergeCell ref="M37:O37"/>
    <mergeCell ref="E38:G38"/>
    <mergeCell ref="M38:O38"/>
    <mergeCell ref="J37:J38"/>
    <mergeCell ref="K37:L38"/>
    <mergeCell ref="H37:H38"/>
    <mergeCell ref="E45:G45"/>
    <mergeCell ref="M45:O45"/>
    <mergeCell ref="E46:G46"/>
    <mergeCell ref="M46:O46"/>
    <mergeCell ref="E5:J5"/>
    <mergeCell ref="B5:D5"/>
    <mergeCell ref="N5:Q6"/>
    <mergeCell ref="K5:M6"/>
    <mergeCell ref="D1:P2"/>
    <mergeCell ref="E9:G10"/>
    <mergeCell ref="J9:M10"/>
    <mergeCell ref="O9:Q10"/>
    <mergeCell ref="E8:G8"/>
    <mergeCell ref="J8:M8"/>
    <mergeCell ref="O8:Q8"/>
    <mergeCell ref="B10:D10"/>
    <mergeCell ref="H10:I10"/>
    <mergeCell ref="B9:D9"/>
    <mergeCell ref="H9:I9"/>
    <mergeCell ref="F4:O4"/>
    <mergeCell ref="B6:D6"/>
    <mergeCell ref="E6:J6"/>
    <mergeCell ref="B7:D7"/>
    <mergeCell ref="G7:Q7"/>
    <mergeCell ref="B8:D8"/>
    <mergeCell ref="H8:I8"/>
  </mergeCells>
  <phoneticPr fontId="3"/>
  <printOptions horizontalCentered="1"/>
  <pageMargins left="0.39370078740157483" right="0.39370078740157483" top="0.23622047244094491" bottom="0.23622047244094491" header="0.11811023622047245" footer="0.11811023622047245"/>
  <pageSetup paperSize="9" scale="89" fitToWidth="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pageSetUpPr fitToPage="1"/>
  </sheetPr>
  <dimension ref="A1:AI47"/>
  <sheetViews>
    <sheetView view="pageBreakPreview" zoomScaleNormal="100" zoomScaleSheetLayoutView="100" workbookViewId="0">
      <selection activeCell="V11" sqref="V11"/>
    </sheetView>
  </sheetViews>
  <sheetFormatPr defaultColWidth="9" defaultRowHeight="22.5" customHeight="1"/>
  <cols>
    <col min="1" max="35" width="5.625" style="1" customWidth="1"/>
    <col min="36" max="39" width="2.875" style="1" customWidth="1"/>
    <col min="40" max="16384" width="9" style="1"/>
  </cols>
  <sheetData>
    <row r="1" spans="1:35" ht="22.5" customHeight="1">
      <c r="A1" s="47"/>
      <c r="B1" s="47"/>
      <c r="C1" s="1044" t="str">
        <f>④大会参加申込書!D1</f>
        <v/>
      </c>
      <c r="D1" s="1044"/>
      <c r="E1" s="1044"/>
      <c r="F1" s="1044"/>
      <c r="G1" s="1044"/>
      <c r="H1" s="1044"/>
      <c r="I1" s="1044"/>
      <c r="J1" s="1044"/>
      <c r="K1" s="1044"/>
      <c r="L1" s="1044"/>
      <c r="M1" s="1044"/>
      <c r="N1" s="1044"/>
      <c r="O1" s="1044"/>
      <c r="P1" s="1044"/>
      <c r="Q1" s="47"/>
      <c r="R1" s="47"/>
      <c r="S1" s="31"/>
      <c r="T1" s="31"/>
      <c r="V1" s="31"/>
      <c r="W1" s="31"/>
      <c r="X1" s="31"/>
      <c r="Y1" s="31"/>
      <c r="Z1" s="31"/>
      <c r="AA1" s="31"/>
      <c r="AB1" s="31"/>
      <c r="AC1" s="31"/>
      <c r="AD1" s="31"/>
      <c r="AE1" s="31"/>
      <c r="AF1" s="31"/>
      <c r="AG1" s="31"/>
      <c r="AH1" s="31"/>
      <c r="AI1" s="31"/>
    </row>
    <row r="2" spans="1:35" ht="22.5" customHeight="1">
      <c r="A2" s="47"/>
      <c r="B2" s="47"/>
      <c r="C2" s="1044"/>
      <c r="D2" s="1044"/>
      <c r="E2" s="1044"/>
      <c r="F2" s="1044"/>
      <c r="G2" s="1044"/>
      <c r="H2" s="1044"/>
      <c r="I2" s="1044"/>
      <c r="J2" s="1044"/>
      <c r="K2" s="1044"/>
      <c r="L2" s="1044"/>
      <c r="M2" s="1044"/>
      <c r="N2" s="1044"/>
      <c r="O2" s="1044"/>
      <c r="P2" s="1044"/>
      <c r="Q2" s="47"/>
      <c r="R2" s="47"/>
      <c r="S2" s="31"/>
      <c r="T2" s="31"/>
      <c r="V2" s="31"/>
      <c r="W2" s="31"/>
      <c r="X2" s="31"/>
      <c r="Y2" s="31"/>
      <c r="Z2" s="31"/>
      <c r="AA2" s="31"/>
      <c r="AB2" s="31"/>
      <c r="AC2" s="31"/>
      <c r="AD2" s="31"/>
      <c r="AE2" s="31"/>
      <c r="AF2" s="31"/>
      <c r="AG2" s="31"/>
      <c r="AH2" s="31"/>
      <c r="AI2" s="31"/>
    </row>
    <row r="3" spans="1:35" ht="22.5" customHeight="1">
      <c r="D3" s="32" t="s">
        <v>93</v>
      </c>
      <c r="E3" s="32"/>
      <c r="F3" s="32"/>
      <c r="G3" s="32"/>
      <c r="H3" s="32"/>
      <c r="I3" s="32"/>
      <c r="J3" s="32"/>
      <c r="K3" s="32"/>
      <c r="L3" s="32"/>
      <c r="M3" s="32"/>
      <c r="N3" s="32"/>
      <c r="O3" s="32"/>
      <c r="P3" s="33"/>
      <c r="Q3" s="33"/>
      <c r="R3" s="33"/>
      <c r="S3" s="33"/>
      <c r="T3" s="33"/>
      <c r="V3" s="33"/>
      <c r="W3" s="33"/>
      <c r="X3" s="33"/>
      <c r="Y3" s="33"/>
      <c r="Z3" s="33"/>
      <c r="AA3" s="33"/>
      <c r="AB3" s="33"/>
      <c r="AC3" s="33"/>
      <c r="AD3" s="33"/>
      <c r="AE3" s="33"/>
      <c r="AF3" s="33"/>
    </row>
    <row r="4" spans="1:35" ht="12.75" customHeight="1">
      <c r="D4" s="34"/>
      <c r="E4" s="34"/>
      <c r="F4" s="34"/>
      <c r="G4" s="34"/>
      <c r="H4" s="34"/>
      <c r="I4" s="34"/>
      <c r="J4" s="34"/>
      <c r="K4" s="34"/>
      <c r="L4" s="34"/>
      <c r="M4" s="34"/>
      <c r="N4" s="34"/>
    </row>
    <row r="5" spans="1:35" ht="15" customHeight="1">
      <c r="A5" s="1061" t="s">
        <v>114</v>
      </c>
      <c r="B5" s="1011"/>
      <c r="C5" s="1066" t="str">
        <f>④大会参加申込書!E5</f>
        <v/>
      </c>
      <c r="D5" s="1067"/>
      <c r="E5" s="1067"/>
      <c r="F5" s="1067"/>
      <c r="G5" s="1067"/>
      <c r="H5" s="1067"/>
      <c r="I5" s="1067"/>
      <c r="J5" s="1067"/>
      <c r="K5" s="1067"/>
      <c r="L5" s="1067"/>
      <c r="M5" s="1061" t="s">
        <v>2</v>
      </c>
      <c r="N5" s="1068"/>
      <c r="O5" s="1013" t="str">
        <f>④大会参加申込書!N5&amp;""</f>
        <v/>
      </c>
      <c r="P5" s="1014"/>
      <c r="Q5" s="1014"/>
      <c r="R5" s="1015"/>
    </row>
    <row r="6" spans="1:35" ht="34.5" customHeight="1">
      <c r="A6" s="1045" t="s">
        <v>1</v>
      </c>
      <c r="B6" s="1060"/>
      <c r="C6" s="1064" t="str">
        <f>④大会参加申込書!E6&amp;""</f>
        <v/>
      </c>
      <c r="D6" s="1065"/>
      <c r="E6" s="1065"/>
      <c r="F6" s="1065"/>
      <c r="G6" s="1065"/>
      <c r="H6" s="1065"/>
      <c r="I6" s="1065"/>
      <c r="J6" s="1065"/>
      <c r="K6" s="1065"/>
      <c r="L6" s="1065"/>
      <c r="M6" s="1069"/>
      <c r="N6" s="1070"/>
      <c r="O6" s="1016"/>
      <c r="P6" s="1017"/>
      <c r="Q6" s="1017"/>
      <c r="R6" s="1018"/>
    </row>
    <row r="7" spans="1:35" ht="15" customHeight="1">
      <c r="A7" s="1033" t="s">
        <v>114</v>
      </c>
      <c r="B7" s="1019"/>
      <c r="C7" s="1062" t="str">
        <f>④大会参加申込書!E8&amp;""</f>
        <v xml:space="preserve"> </v>
      </c>
      <c r="D7" s="1058"/>
      <c r="E7" s="1058"/>
      <c r="F7" s="1058"/>
      <c r="G7" s="1033" t="s">
        <v>114</v>
      </c>
      <c r="H7" s="1059"/>
      <c r="I7" s="1058" t="str">
        <f>④大会参加申込書!J8&amp;""</f>
        <v xml:space="preserve"> </v>
      </c>
      <c r="J7" s="1058"/>
      <c r="K7" s="1058"/>
      <c r="L7" s="1063"/>
      <c r="M7" s="1019" t="s">
        <v>114</v>
      </c>
      <c r="N7" s="1019"/>
      <c r="O7" s="1062" t="str">
        <f>④大会参加申込書!O8&amp;""</f>
        <v xml:space="preserve"> </v>
      </c>
      <c r="P7" s="1058"/>
      <c r="Q7" s="1058"/>
      <c r="R7" s="1063"/>
    </row>
    <row r="8" spans="1:35" ht="15" customHeight="1">
      <c r="A8" s="1033" t="s">
        <v>97</v>
      </c>
      <c r="B8" s="1019"/>
      <c r="C8" s="1020" t="str">
        <f>④大会参加申込書!E9&amp;""</f>
        <v xml:space="preserve"> </v>
      </c>
      <c r="D8" s="1021"/>
      <c r="E8" s="1021"/>
      <c r="F8" s="1021"/>
      <c r="G8" s="1033" t="s">
        <v>96</v>
      </c>
      <c r="H8" s="1059"/>
      <c r="I8" s="1021" t="str">
        <f>④大会参加申込書!J9&amp;""</f>
        <v xml:space="preserve"> </v>
      </c>
      <c r="J8" s="1021"/>
      <c r="K8" s="1021"/>
      <c r="L8" s="1022"/>
      <c r="M8" s="1019" t="s">
        <v>96</v>
      </c>
      <c r="N8" s="1019"/>
      <c r="O8" s="1020" t="str">
        <f>④大会参加申込書!O9&amp;""</f>
        <v xml:space="preserve"> </v>
      </c>
      <c r="P8" s="1021"/>
      <c r="Q8" s="1021"/>
      <c r="R8" s="1022"/>
    </row>
    <row r="9" spans="1:35" ht="20.100000000000001" customHeight="1">
      <c r="A9" s="1045">
        <v>30</v>
      </c>
      <c r="B9" s="1060"/>
      <c r="C9" s="1016"/>
      <c r="D9" s="1017"/>
      <c r="E9" s="1017"/>
      <c r="F9" s="1017"/>
      <c r="G9" s="1045">
        <v>31</v>
      </c>
      <c r="H9" s="1046"/>
      <c r="I9" s="1017"/>
      <c r="J9" s="1017"/>
      <c r="K9" s="1017"/>
      <c r="L9" s="1018"/>
      <c r="M9" s="1060">
        <v>32</v>
      </c>
      <c r="N9" s="1060"/>
      <c r="O9" s="1016"/>
      <c r="P9" s="1017"/>
      <c r="Q9" s="1017"/>
      <c r="R9" s="1018"/>
    </row>
    <row r="10" spans="1:35" ht="12" customHeight="1">
      <c r="A10" s="219"/>
      <c r="B10" s="219"/>
      <c r="C10" s="220"/>
      <c r="D10" s="220"/>
      <c r="E10" s="220"/>
      <c r="F10" s="220"/>
      <c r="G10" s="219"/>
      <c r="H10" s="219"/>
      <c r="I10" s="220"/>
      <c r="J10" s="220"/>
      <c r="K10" s="220"/>
      <c r="L10" s="220"/>
      <c r="M10" s="219"/>
      <c r="N10" s="219"/>
      <c r="O10" s="220"/>
      <c r="P10" s="220"/>
      <c r="Q10" s="220"/>
      <c r="R10" s="220"/>
    </row>
    <row r="11" spans="1:35" ht="12" customHeight="1">
      <c r="A11" s="92" t="s">
        <v>126</v>
      </c>
      <c r="B11" s="219"/>
      <c r="C11" s="220"/>
      <c r="D11" s="220"/>
      <c r="E11" s="220"/>
      <c r="F11" s="220"/>
      <c r="G11" s="219"/>
      <c r="H11" s="219"/>
      <c r="I11" s="220"/>
      <c r="J11" s="220"/>
      <c r="K11" s="220"/>
      <c r="L11" s="220"/>
      <c r="M11" s="219"/>
      <c r="N11" s="219"/>
      <c r="O11" s="220"/>
      <c r="P11" s="220"/>
      <c r="Q11" s="220"/>
      <c r="R11" s="220"/>
    </row>
    <row r="12" spans="1:35" ht="12" customHeight="1">
      <c r="A12" s="92" t="s">
        <v>262</v>
      </c>
      <c r="B12" s="219"/>
      <c r="C12" s="220"/>
      <c r="D12" s="220"/>
      <c r="E12" s="220"/>
      <c r="F12" s="220"/>
      <c r="G12" s="219"/>
      <c r="H12" s="219"/>
      <c r="I12" s="220"/>
      <c r="J12" s="220"/>
      <c r="K12" s="220"/>
      <c r="L12" s="220"/>
      <c r="M12" s="219"/>
      <c r="N12" s="219"/>
      <c r="O12" s="220"/>
      <c r="P12" s="220"/>
      <c r="Q12" s="220"/>
      <c r="R12" s="220"/>
    </row>
    <row r="13" spans="1:35" ht="20.25" customHeight="1">
      <c r="A13" s="1053" t="s">
        <v>98</v>
      </c>
      <c r="B13" s="1054"/>
      <c r="C13" s="1013" t="str">
        <f>④大会参加申込書!E14&amp;""</f>
        <v/>
      </c>
      <c r="D13" s="1014"/>
      <c r="E13" s="1014"/>
      <c r="F13" s="1014"/>
      <c r="G13" s="1047" t="s">
        <v>54</v>
      </c>
      <c r="H13" s="1048"/>
      <c r="I13" s="1005" t="str">
        <f>④大会参加申込書!H14&amp;""</f>
        <v/>
      </c>
      <c r="J13" s="1005"/>
      <c r="K13" s="1005"/>
      <c r="L13" s="1006"/>
      <c r="M13" s="1011" t="s">
        <v>61</v>
      </c>
      <c r="N13" s="1011"/>
      <c r="O13" s="1013" t="str">
        <f>④大会参加申込書!O14</f>
        <v xml:space="preserve"> </v>
      </c>
      <c r="P13" s="1014"/>
      <c r="Q13" s="1014"/>
      <c r="R13" s="1015"/>
    </row>
    <row r="14" spans="1:35" ht="20.100000000000001" customHeight="1">
      <c r="A14" s="1055"/>
      <c r="B14" s="1056"/>
      <c r="C14" s="1016"/>
      <c r="D14" s="1017"/>
      <c r="E14" s="1017"/>
      <c r="F14" s="1017"/>
      <c r="G14" s="1049" t="s">
        <v>29</v>
      </c>
      <c r="H14" s="1050"/>
      <c r="I14" s="1007" t="str">
        <f>④大会参加申込書!H15&amp;""</f>
        <v/>
      </c>
      <c r="J14" s="1007"/>
      <c r="K14" s="1007"/>
      <c r="L14" s="1008"/>
      <c r="M14" s="1012"/>
      <c r="N14" s="1012"/>
      <c r="O14" s="1016"/>
      <c r="P14" s="1017"/>
      <c r="Q14" s="1017"/>
      <c r="R14" s="1018"/>
    </row>
    <row r="15" spans="1:35" ht="20.25" customHeight="1">
      <c r="A15" s="1057" t="s">
        <v>99</v>
      </c>
      <c r="B15" s="1058"/>
      <c r="C15" s="1020" t="str">
        <f>④大会参加申込書!E16&amp;""</f>
        <v/>
      </c>
      <c r="D15" s="1021"/>
      <c r="E15" s="1021"/>
      <c r="F15" s="1021"/>
      <c r="G15" s="1051" t="s">
        <v>54</v>
      </c>
      <c r="H15" s="1052"/>
      <c r="I15" s="1009" t="str">
        <f>④大会参加申込書!H16&amp;""</f>
        <v/>
      </c>
      <c r="J15" s="1009"/>
      <c r="K15" s="1009"/>
      <c r="L15" s="1010"/>
      <c r="M15" s="1019" t="s">
        <v>91</v>
      </c>
      <c r="N15" s="1019"/>
      <c r="O15" s="1020" t="str">
        <f>④大会参加申込書!O16</f>
        <v xml:space="preserve"> </v>
      </c>
      <c r="P15" s="1021"/>
      <c r="Q15" s="1021"/>
      <c r="R15" s="1022"/>
    </row>
    <row r="16" spans="1:35" ht="20.100000000000001" customHeight="1">
      <c r="A16" s="1055"/>
      <c r="B16" s="1056"/>
      <c r="C16" s="1016"/>
      <c r="D16" s="1017"/>
      <c r="E16" s="1017"/>
      <c r="F16" s="1017"/>
      <c r="G16" s="1049" t="s">
        <v>29</v>
      </c>
      <c r="H16" s="1050"/>
      <c r="I16" s="1007" t="str">
        <f>④大会参加申込書!H17&amp;""</f>
        <v/>
      </c>
      <c r="J16" s="1007"/>
      <c r="K16" s="1007"/>
      <c r="L16" s="1008"/>
      <c r="M16" s="1012"/>
      <c r="N16" s="1012"/>
      <c r="O16" s="1016"/>
      <c r="P16" s="1017"/>
      <c r="Q16" s="1017"/>
      <c r="R16" s="1018"/>
    </row>
    <row r="17" spans="1:24" ht="12" customHeight="1">
      <c r="A17" s="92"/>
    </row>
    <row r="18" spans="1:24" ht="12" customHeight="1">
      <c r="A18" s="1071"/>
      <c r="B18" s="1031" t="s">
        <v>9</v>
      </c>
      <c r="C18" s="1027" t="s">
        <v>114</v>
      </c>
      <c r="D18" s="1027"/>
      <c r="E18" s="1027"/>
      <c r="F18" s="1027"/>
      <c r="G18" s="1027"/>
      <c r="H18" s="1027"/>
      <c r="I18" s="1028"/>
      <c r="J18" s="1071"/>
      <c r="K18" s="1031" t="s">
        <v>9</v>
      </c>
      <c r="L18" s="1027" t="s">
        <v>114</v>
      </c>
      <c r="M18" s="1027"/>
      <c r="N18" s="1027"/>
      <c r="O18" s="1027"/>
      <c r="P18" s="1027"/>
      <c r="Q18" s="1027"/>
      <c r="R18" s="1028"/>
      <c r="X18" s="35"/>
    </row>
    <row r="19" spans="1:24" ht="14.25" customHeight="1">
      <c r="A19" s="1072"/>
      <c r="B19" s="1032"/>
      <c r="C19" s="1029" t="s">
        <v>10</v>
      </c>
      <c r="D19" s="1029"/>
      <c r="E19" s="1029"/>
      <c r="F19" s="1029"/>
      <c r="G19" s="1029"/>
      <c r="H19" s="1029"/>
      <c r="I19" s="1030"/>
      <c r="J19" s="1072"/>
      <c r="K19" s="1032"/>
      <c r="L19" s="1029" t="s">
        <v>10</v>
      </c>
      <c r="M19" s="1029"/>
      <c r="N19" s="1029"/>
      <c r="O19" s="1029"/>
      <c r="P19" s="1029"/>
      <c r="Q19" s="1029"/>
      <c r="R19" s="1030"/>
      <c r="X19" s="36"/>
    </row>
    <row r="20" spans="1:24" ht="15.75" customHeight="1">
      <c r="A20" s="1023" t="s">
        <v>11</v>
      </c>
      <c r="B20" s="1024" t="str">
        <f>④大会参加申込書!D25&amp;""</f>
        <v>10</v>
      </c>
      <c r="C20" s="1001" t="str">
        <f>④大会参加申込書!E25&amp;""</f>
        <v xml:space="preserve"> </v>
      </c>
      <c r="D20" s="1001"/>
      <c r="E20" s="1001"/>
      <c r="F20" s="1001"/>
      <c r="G20" s="1001"/>
      <c r="H20" s="1001"/>
      <c r="I20" s="1002"/>
      <c r="J20" s="1023" t="s">
        <v>12</v>
      </c>
      <c r="K20" s="1024" t="str">
        <f>④大会参加申込書!K25&amp;""</f>
        <v/>
      </c>
      <c r="L20" s="1001" t="str">
        <f>④大会参加申込書!M25&amp;""</f>
        <v xml:space="preserve"> </v>
      </c>
      <c r="M20" s="1001"/>
      <c r="N20" s="1001"/>
      <c r="O20" s="1001"/>
      <c r="P20" s="1001"/>
      <c r="Q20" s="1001"/>
      <c r="R20" s="1002"/>
      <c r="X20" s="37"/>
    </row>
    <row r="21" spans="1:24" ht="26.25" customHeight="1">
      <c r="A21" s="1023"/>
      <c r="B21" s="1024"/>
      <c r="C21" s="999" t="str">
        <f>④大会参加申込書!E26&amp;""</f>
        <v xml:space="preserve"> </v>
      </c>
      <c r="D21" s="999"/>
      <c r="E21" s="999"/>
      <c r="F21" s="999"/>
      <c r="G21" s="999"/>
      <c r="H21" s="999"/>
      <c r="I21" s="1000"/>
      <c r="J21" s="1023"/>
      <c r="K21" s="1024"/>
      <c r="L21" s="999" t="str">
        <f>④大会参加申込書!M26&amp;""</f>
        <v xml:space="preserve"> </v>
      </c>
      <c r="M21" s="999"/>
      <c r="N21" s="999"/>
      <c r="O21" s="999"/>
      <c r="P21" s="999"/>
      <c r="Q21" s="999"/>
      <c r="R21" s="1000"/>
      <c r="X21" s="38"/>
    </row>
    <row r="22" spans="1:24" ht="15.75" customHeight="1">
      <c r="A22" s="1023" t="s">
        <v>12</v>
      </c>
      <c r="B22" s="1024" t="str">
        <f>④大会参加申込書!D27&amp;""</f>
        <v/>
      </c>
      <c r="C22" s="1001" t="str">
        <f>④大会参加申込書!E27&amp;""</f>
        <v xml:space="preserve"> </v>
      </c>
      <c r="D22" s="1001"/>
      <c r="E22" s="1001"/>
      <c r="F22" s="1001"/>
      <c r="G22" s="1001"/>
      <c r="H22" s="1001"/>
      <c r="I22" s="1002"/>
      <c r="J22" s="1023" t="s">
        <v>12</v>
      </c>
      <c r="K22" s="1024" t="str">
        <f>④大会参加申込書!K27&amp;""</f>
        <v/>
      </c>
      <c r="L22" s="1001" t="str">
        <f>④大会参加申込書!M27&amp;""</f>
        <v xml:space="preserve"> </v>
      </c>
      <c r="M22" s="1001"/>
      <c r="N22" s="1001"/>
      <c r="O22" s="1001"/>
      <c r="P22" s="1001"/>
      <c r="Q22" s="1001"/>
      <c r="R22" s="1002"/>
      <c r="X22" s="37"/>
    </row>
    <row r="23" spans="1:24" ht="26.25" customHeight="1">
      <c r="A23" s="1023"/>
      <c r="B23" s="1024"/>
      <c r="C23" s="999" t="str">
        <f>④大会参加申込書!E28&amp;""</f>
        <v xml:space="preserve"> </v>
      </c>
      <c r="D23" s="999"/>
      <c r="E23" s="999"/>
      <c r="F23" s="999"/>
      <c r="G23" s="999"/>
      <c r="H23" s="999"/>
      <c r="I23" s="1000"/>
      <c r="J23" s="1023"/>
      <c r="K23" s="1024"/>
      <c r="L23" s="999" t="str">
        <f>④大会参加申込書!M28&amp;""</f>
        <v xml:space="preserve"> </v>
      </c>
      <c r="M23" s="999"/>
      <c r="N23" s="999"/>
      <c r="O23" s="999"/>
      <c r="P23" s="999"/>
      <c r="Q23" s="999"/>
      <c r="R23" s="1000"/>
      <c r="X23" s="38"/>
    </row>
    <row r="24" spans="1:24" ht="15.75" customHeight="1">
      <c r="A24" s="1023" t="s">
        <v>12</v>
      </c>
      <c r="B24" s="1024" t="str">
        <f>④大会参加申込書!D29&amp;""</f>
        <v/>
      </c>
      <c r="C24" s="1001" t="str">
        <f>④大会参加申込書!E29&amp;""</f>
        <v xml:space="preserve"> </v>
      </c>
      <c r="D24" s="1001"/>
      <c r="E24" s="1001"/>
      <c r="F24" s="1001"/>
      <c r="G24" s="1001"/>
      <c r="H24" s="1001"/>
      <c r="I24" s="1002"/>
      <c r="J24" s="1023" t="s">
        <v>12</v>
      </c>
      <c r="K24" s="1024" t="str">
        <f>④大会参加申込書!K29&amp;""</f>
        <v/>
      </c>
      <c r="L24" s="1001" t="str">
        <f>④大会参加申込書!M29&amp;""</f>
        <v xml:space="preserve"> </v>
      </c>
      <c r="M24" s="1001"/>
      <c r="N24" s="1001"/>
      <c r="O24" s="1001"/>
      <c r="P24" s="1001"/>
      <c r="Q24" s="1001"/>
      <c r="R24" s="1002"/>
      <c r="X24" s="37"/>
    </row>
    <row r="25" spans="1:24" ht="26.25" customHeight="1">
      <c r="A25" s="1023"/>
      <c r="B25" s="1024"/>
      <c r="C25" s="999" t="str">
        <f>④大会参加申込書!E30&amp;""</f>
        <v xml:space="preserve"> </v>
      </c>
      <c r="D25" s="999"/>
      <c r="E25" s="999"/>
      <c r="F25" s="999"/>
      <c r="G25" s="999"/>
      <c r="H25" s="999"/>
      <c r="I25" s="1000"/>
      <c r="J25" s="1023"/>
      <c r="K25" s="1024"/>
      <c r="L25" s="999" t="str">
        <f>④大会参加申込書!M30&amp;""</f>
        <v xml:space="preserve"> </v>
      </c>
      <c r="M25" s="999"/>
      <c r="N25" s="999"/>
      <c r="O25" s="999"/>
      <c r="P25" s="999"/>
      <c r="Q25" s="999"/>
      <c r="R25" s="1000"/>
      <c r="X25" s="38"/>
    </row>
    <row r="26" spans="1:24" ht="15.75" customHeight="1">
      <c r="A26" s="1023" t="s">
        <v>12</v>
      </c>
      <c r="B26" s="1024" t="str">
        <f>④大会参加申込書!D31&amp;""</f>
        <v/>
      </c>
      <c r="C26" s="1001" t="str">
        <f>④大会参加申込書!E31&amp;""</f>
        <v xml:space="preserve"> </v>
      </c>
      <c r="D26" s="1001"/>
      <c r="E26" s="1001"/>
      <c r="F26" s="1001"/>
      <c r="G26" s="1001"/>
      <c r="H26" s="1001"/>
      <c r="I26" s="1002"/>
      <c r="J26" s="1023" t="s">
        <v>12</v>
      </c>
      <c r="K26" s="1024" t="str">
        <f>④大会参加申込書!K31&amp;""</f>
        <v/>
      </c>
      <c r="L26" s="1001" t="str">
        <f>④大会参加申込書!M31&amp;""</f>
        <v xml:space="preserve"> </v>
      </c>
      <c r="M26" s="1001"/>
      <c r="N26" s="1001"/>
      <c r="O26" s="1001"/>
      <c r="P26" s="1001"/>
      <c r="Q26" s="1001"/>
      <c r="R26" s="1002"/>
      <c r="X26" s="37"/>
    </row>
    <row r="27" spans="1:24" ht="26.25" customHeight="1">
      <c r="A27" s="1023"/>
      <c r="B27" s="1024"/>
      <c r="C27" s="999" t="str">
        <f>④大会参加申込書!E32&amp;""</f>
        <v xml:space="preserve"> </v>
      </c>
      <c r="D27" s="999"/>
      <c r="E27" s="999"/>
      <c r="F27" s="999"/>
      <c r="G27" s="999"/>
      <c r="H27" s="999"/>
      <c r="I27" s="1000"/>
      <c r="J27" s="1023"/>
      <c r="K27" s="1024"/>
      <c r="L27" s="999" t="str">
        <f>④大会参加申込書!M32&amp;""</f>
        <v xml:space="preserve"> </v>
      </c>
      <c r="M27" s="999"/>
      <c r="N27" s="999"/>
      <c r="O27" s="999"/>
      <c r="P27" s="999"/>
      <c r="Q27" s="999"/>
      <c r="R27" s="1000"/>
      <c r="X27" s="38"/>
    </row>
    <row r="28" spans="1:24" ht="15.75" customHeight="1">
      <c r="A28" s="1023" t="s">
        <v>12</v>
      </c>
      <c r="B28" s="1024" t="str">
        <f>④大会参加申込書!D33&amp;""</f>
        <v/>
      </c>
      <c r="C28" s="1001" t="str">
        <f>④大会参加申込書!E33&amp;""</f>
        <v xml:space="preserve"> </v>
      </c>
      <c r="D28" s="1001"/>
      <c r="E28" s="1001"/>
      <c r="F28" s="1001"/>
      <c r="G28" s="1001"/>
      <c r="H28" s="1001"/>
      <c r="I28" s="1002"/>
      <c r="J28" s="1023" t="s">
        <v>12</v>
      </c>
      <c r="K28" s="1024" t="str">
        <f>④大会参加申込書!K33&amp;""</f>
        <v/>
      </c>
      <c r="L28" s="1001" t="str">
        <f>④大会参加申込書!M33&amp;""</f>
        <v xml:space="preserve"> </v>
      </c>
      <c r="M28" s="1001"/>
      <c r="N28" s="1001"/>
      <c r="O28" s="1001"/>
      <c r="P28" s="1001"/>
      <c r="Q28" s="1001"/>
      <c r="R28" s="1002"/>
      <c r="X28" s="37"/>
    </row>
    <row r="29" spans="1:24" ht="26.25" customHeight="1">
      <c r="A29" s="1023"/>
      <c r="B29" s="1024"/>
      <c r="C29" s="999" t="str">
        <f>④大会参加申込書!E34&amp;""</f>
        <v xml:space="preserve"> </v>
      </c>
      <c r="D29" s="999"/>
      <c r="E29" s="999"/>
      <c r="F29" s="999"/>
      <c r="G29" s="999"/>
      <c r="H29" s="999"/>
      <c r="I29" s="1000"/>
      <c r="J29" s="1023"/>
      <c r="K29" s="1024"/>
      <c r="L29" s="999" t="str">
        <f>④大会参加申込書!M34&amp;""</f>
        <v xml:space="preserve"> </v>
      </c>
      <c r="M29" s="999"/>
      <c r="N29" s="999"/>
      <c r="O29" s="999"/>
      <c r="P29" s="999"/>
      <c r="Q29" s="999"/>
      <c r="R29" s="1000"/>
      <c r="X29" s="38"/>
    </row>
    <row r="30" spans="1:24" ht="15.75" customHeight="1">
      <c r="A30" s="1023" t="s">
        <v>12</v>
      </c>
      <c r="B30" s="1024" t="str">
        <f>④大会参加申込書!D35&amp;""</f>
        <v/>
      </c>
      <c r="C30" s="1001" t="str">
        <f>④大会参加申込書!E35&amp;""</f>
        <v xml:space="preserve"> </v>
      </c>
      <c r="D30" s="1001"/>
      <c r="E30" s="1001"/>
      <c r="F30" s="1001"/>
      <c r="G30" s="1001"/>
      <c r="H30" s="1001"/>
      <c r="I30" s="1002"/>
      <c r="J30" s="1023" t="s">
        <v>12</v>
      </c>
      <c r="K30" s="1024" t="str">
        <f>④大会参加申込書!K35&amp;""</f>
        <v/>
      </c>
      <c r="L30" s="1001" t="str">
        <f>④大会参加申込書!M35&amp;""</f>
        <v xml:space="preserve"> </v>
      </c>
      <c r="M30" s="1001"/>
      <c r="N30" s="1001"/>
      <c r="O30" s="1001"/>
      <c r="P30" s="1001"/>
      <c r="Q30" s="1001"/>
      <c r="R30" s="1002"/>
      <c r="X30" s="37"/>
    </row>
    <row r="31" spans="1:24" ht="26.25" customHeight="1">
      <c r="A31" s="1023"/>
      <c r="B31" s="1024"/>
      <c r="C31" s="999" t="str">
        <f>④大会参加申込書!E36&amp;""</f>
        <v xml:space="preserve"> </v>
      </c>
      <c r="D31" s="999"/>
      <c r="E31" s="999"/>
      <c r="F31" s="999"/>
      <c r="G31" s="999"/>
      <c r="H31" s="999"/>
      <c r="I31" s="1000"/>
      <c r="J31" s="1023"/>
      <c r="K31" s="1024"/>
      <c r="L31" s="999" t="str">
        <f>④大会参加申込書!M36&amp;""</f>
        <v xml:space="preserve"> </v>
      </c>
      <c r="M31" s="999"/>
      <c r="N31" s="999"/>
      <c r="O31" s="999"/>
      <c r="P31" s="999"/>
      <c r="Q31" s="999"/>
      <c r="R31" s="1000"/>
      <c r="X31" s="38"/>
    </row>
    <row r="32" spans="1:24" ht="15.75" customHeight="1">
      <c r="A32" s="1023" t="s">
        <v>12</v>
      </c>
      <c r="B32" s="1024" t="str">
        <f>④大会参加申込書!D37&amp;""</f>
        <v/>
      </c>
      <c r="C32" s="1001" t="str">
        <f>④大会参加申込書!E37&amp;""</f>
        <v xml:space="preserve"> </v>
      </c>
      <c r="D32" s="1001"/>
      <c r="E32" s="1001"/>
      <c r="F32" s="1001"/>
      <c r="G32" s="1001"/>
      <c r="H32" s="1001"/>
      <c r="I32" s="1002"/>
      <c r="J32" s="1023" t="s">
        <v>12</v>
      </c>
      <c r="K32" s="1024" t="str">
        <f>④大会参加申込書!K37&amp;""</f>
        <v/>
      </c>
      <c r="L32" s="1001" t="str">
        <f>④大会参加申込書!M37&amp;""</f>
        <v xml:space="preserve"> </v>
      </c>
      <c r="M32" s="1001"/>
      <c r="N32" s="1001"/>
      <c r="O32" s="1001"/>
      <c r="P32" s="1001"/>
      <c r="Q32" s="1001"/>
      <c r="R32" s="1002"/>
      <c r="X32" s="37"/>
    </row>
    <row r="33" spans="1:24" ht="26.25" customHeight="1">
      <c r="A33" s="1023"/>
      <c r="B33" s="1024"/>
      <c r="C33" s="999" t="str">
        <f>④大会参加申込書!E38&amp;""</f>
        <v xml:space="preserve"> </v>
      </c>
      <c r="D33" s="999"/>
      <c r="E33" s="999"/>
      <c r="F33" s="999"/>
      <c r="G33" s="999"/>
      <c r="H33" s="999"/>
      <c r="I33" s="1000"/>
      <c r="J33" s="1023"/>
      <c r="K33" s="1024"/>
      <c r="L33" s="999" t="str">
        <f>④大会参加申込書!M38&amp;""</f>
        <v xml:space="preserve"> </v>
      </c>
      <c r="M33" s="999"/>
      <c r="N33" s="999"/>
      <c r="O33" s="999"/>
      <c r="P33" s="999"/>
      <c r="Q33" s="999"/>
      <c r="R33" s="1000"/>
      <c r="X33" s="38"/>
    </row>
    <row r="34" spans="1:24" ht="15.75" customHeight="1">
      <c r="A34" s="1023" t="s">
        <v>12</v>
      </c>
      <c r="B34" s="1024" t="str">
        <f>④大会参加申込書!D39&amp;""</f>
        <v/>
      </c>
      <c r="C34" s="1001" t="str">
        <f>④大会参加申込書!E39&amp;""</f>
        <v xml:space="preserve"> </v>
      </c>
      <c r="D34" s="1001"/>
      <c r="E34" s="1001"/>
      <c r="F34" s="1001"/>
      <c r="G34" s="1001"/>
      <c r="H34" s="1001"/>
      <c r="I34" s="1002"/>
      <c r="J34" s="1023" t="s">
        <v>12</v>
      </c>
      <c r="K34" s="1024" t="str">
        <f>④大会参加申込書!K39&amp;""</f>
        <v/>
      </c>
      <c r="L34" s="1001" t="str">
        <f>④大会参加申込書!M39&amp;""</f>
        <v xml:space="preserve"> </v>
      </c>
      <c r="M34" s="1001"/>
      <c r="N34" s="1001"/>
      <c r="O34" s="1001"/>
      <c r="P34" s="1001"/>
      <c r="Q34" s="1001"/>
      <c r="R34" s="1002"/>
      <c r="X34" s="37"/>
    </row>
    <row r="35" spans="1:24" ht="26.25" customHeight="1">
      <c r="A35" s="1023"/>
      <c r="B35" s="1024"/>
      <c r="C35" s="999" t="str">
        <f>④大会参加申込書!E40&amp;""</f>
        <v xml:space="preserve"> </v>
      </c>
      <c r="D35" s="999"/>
      <c r="E35" s="999"/>
      <c r="F35" s="999"/>
      <c r="G35" s="999"/>
      <c r="H35" s="999"/>
      <c r="I35" s="1000"/>
      <c r="J35" s="1023"/>
      <c r="K35" s="1024"/>
      <c r="L35" s="999" t="str">
        <f>④大会参加申込書!M40&amp;""</f>
        <v xml:space="preserve"> </v>
      </c>
      <c r="M35" s="999"/>
      <c r="N35" s="999"/>
      <c r="O35" s="999"/>
      <c r="P35" s="999"/>
      <c r="Q35" s="999"/>
      <c r="R35" s="1000"/>
      <c r="X35" s="38"/>
    </row>
    <row r="36" spans="1:24" ht="15.75" customHeight="1">
      <c r="A36" s="1023" t="s">
        <v>12</v>
      </c>
      <c r="B36" s="1024" t="str">
        <f>④大会参加申込書!D41&amp;""</f>
        <v/>
      </c>
      <c r="C36" s="1001" t="str">
        <f>④大会参加申込書!E41&amp;""</f>
        <v xml:space="preserve"> </v>
      </c>
      <c r="D36" s="1001"/>
      <c r="E36" s="1001"/>
      <c r="F36" s="1001"/>
      <c r="G36" s="1001"/>
      <c r="H36" s="1001"/>
      <c r="I36" s="1002"/>
      <c r="J36" s="1023" t="s">
        <v>12</v>
      </c>
      <c r="K36" s="1024" t="str">
        <f>④大会参加申込書!K41&amp;""</f>
        <v/>
      </c>
      <c r="L36" s="1001" t="str">
        <f>④大会参加申込書!M41&amp;""</f>
        <v xml:space="preserve"> </v>
      </c>
      <c r="M36" s="1001"/>
      <c r="N36" s="1001"/>
      <c r="O36" s="1001"/>
      <c r="P36" s="1001"/>
      <c r="Q36" s="1001"/>
      <c r="R36" s="1002"/>
      <c r="X36" s="37"/>
    </row>
    <row r="37" spans="1:24" ht="26.25" customHeight="1">
      <c r="A37" s="1023"/>
      <c r="B37" s="1024"/>
      <c r="C37" s="999" t="str">
        <f>④大会参加申込書!E42&amp;""</f>
        <v xml:space="preserve"> </v>
      </c>
      <c r="D37" s="999"/>
      <c r="E37" s="999"/>
      <c r="F37" s="999"/>
      <c r="G37" s="999"/>
      <c r="H37" s="999"/>
      <c r="I37" s="1000"/>
      <c r="J37" s="1023"/>
      <c r="K37" s="1024"/>
      <c r="L37" s="999" t="str">
        <f>④大会参加申込書!M42&amp;""</f>
        <v xml:space="preserve"> </v>
      </c>
      <c r="M37" s="999"/>
      <c r="N37" s="999"/>
      <c r="O37" s="999"/>
      <c r="P37" s="999"/>
      <c r="Q37" s="999"/>
      <c r="R37" s="1000"/>
      <c r="X37" s="38"/>
    </row>
    <row r="38" spans="1:24" ht="15.75" customHeight="1">
      <c r="A38" s="1023" t="s">
        <v>12</v>
      </c>
      <c r="B38" s="1024" t="str">
        <f>④大会参加申込書!D43&amp;""</f>
        <v/>
      </c>
      <c r="C38" s="1001" t="str">
        <f>④大会参加申込書!E43&amp;""</f>
        <v xml:space="preserve"> </v>
      </c>
      <c r="D38" s="1001"/>
      <c r="E38" s="1001"/>
      <c r="F38" s="1001"/>
      <c r="G38" s="1001"/>
      <c r="H38" s="1001"/>
      <c r="I38" s="1002"/>
      <c r="J38" s="1023" t="s">
        <v>12</v>
      </c>
      <c r="K38" s="1024" t="str">
        <f>④大会参加申込書!K43&amp;""</f>
        <v/>
      </c>
      <c r="L38" s="1001" t="str">
        <f>④大会参加申込書!M43&amp;""</f>
        <v xml:space="preserve"> </v>
      </c>
      <c r="M38" s="1001"/>
      <c r="N38" s="1001"/>
      <c r="O38" s="1001"/>
      <c r="P38" s="1001"/>
      <c r="Q38" s="1001"/>
      <c r="R38" s="1002"/>
      <c r="X38" s="37"/>
    </row>
    <row r="39" spans="1:24" ht="26.25" customHeight="1">
      <c r="A39" s="1023"/>
      <c r="B39" s="1024"/>
      <c r="C39" s="999" t="str">
        <f>④大会参加申込書!E44&amp;""</f>
        <v xml:space="preserve"> </v>
      </c>
      <c r="D39" s="999"/>
      <c r="E39" s="999"/>
      <c r="F39" s="999"/>
      <c r="G39" s="999"/>
      <c r="H39" s="999"/>
      <c r="I39" s="1000"/>
      <c r="J39" s="1023"/>
      <c r="K39" s="1024"/>
      <c r="L39" s="999" t="str">
        <f>④大会参加申込書!M44&amp;""</f>
        <v xml:space="preserve"> </v>
      </c>
      <c r="M39" s="999"/>
      <c r="N39" s="999"/>
      <c r="O39" s="999"/>
      <c r="P39" s="999"/>
      <c r="Q39" s="999"/>
      <c r="R39" s="1000"/>
      <c r="X39" s="38"/>
    </row>
    <row r="40" spans="1:24" ht="15.75" customHeight="1">
      <c r="A40" s="1023" t="s">
        <v>12</v>
      </c>
      <c r="B40" s="1024" t="str">
        <f>④大会参加申込書!D45&amp;""</f>
        <v/>
      </c>
      <c r="C40" s="1001" t="str">
        <f>④大会参加申込書!E45&amp;""</f>
        <v xml:space="preserve"> </v>
      </c>
      <c r="D40" s="1001"/>
      <c r="E40" s="1001"/>
      <c r="F40" s="1001"/>
      <c r="G40" s="1001"/>
      <c r="H40" s="1001"/>
      <c r="I40" s="1002"/>
      <c r="J40" s="1023" t="s">
        <v>12</v>
      </c>
      <c r="K40" s="1024" t="str">
        <f>④大会参加申込書!K45&amp;""</f>
        <v/>
      </c>
      <c r="L40" s="1001" t="str">
        <f>④大会参加申込書!M45&amp;""</f>
        <v xml:space="preserve"> </v>
      </c>
      <c r="M40" s="1001"/>
      <c r="N40" s="1001"/>
      <c r="O40" s="1001"/>
      <c r="P40" s="1001"/>
      <c r="Q40" s="1001"/>
      <c r="R40" s="1002"/>
      <c r="X40" s="37"/>
    </row>
    <row r="41" spans="1:24" ht="26.25" customHeight="1">
      <c r="A41" s="1023"/>
      <c r="B41" s="1024"/>
      <c r="C41" s="999" t="str">
        <f>④大会参加申込書!E46&amp;""</f>
        <v xml:space="preserve"> </v>
      </c>
      <c r="D41" s="999"/>
      <c r="E41" s="999"/>
      <c r="F41" s="999"/>
      <c r="G41" s="999"/>
      <c r="H41" s="999"/>
      <c r="I41" s="1000"/>
      <c r="J41" s="1023"/>
      <c r="K41" s="1024"/>
      <c r="L41" s="999" t="str">
        <f>④大会参加申込書!M46&amp;""</f>
        <v xml:space="preserve"> </v>
      </c>
      <c r="M41" s="999"/>
      <c r="N41" s="999"/>
      <c r="O41" s="999"/>
      <c r="P41" s="999"/>
      <c r="Q41" s="999"/>
      <c r="R41" s="1000"/>
      <c r="X41" s="38"/>
    </row>
    <row r="42" spans="1:24" ht="15.75" customHeight="1">
      <c r="A42" s="1023" t="s">
        <v>12</v>
      </c>
      <c r="B42" s="1024" t="str">
        <f>④大会参加申込書!D47&amp;""</f>
        <v/>
      </c>
      <c r="C42" s="1001" t="str">
        <f>④大会参加申込書!E47&amp;""</f>
        <v xml:space="preserve"> </v>
      </c>
      <c r="D42" s="1001"/>
      <c r="E42" s="1001"/>
      <c r="F42" s="1001"/>
      <c r="G42" s="1001"/>
      <c r="H42" s="1001"/>
      <c r="I42" s="1002"/>
      <c r="J42" s="1023" t="s">
        <v>12</v>
      </c>
      <c r="K42" s="1024" t="str">
        <f>④大会参加申込書!K47&amp;""</f>
        <v/>
      </c>
      <c r="L42" s="1001" t="str">
        <f>④大会参加申込書!M47&amp;""</f>
        <v xml:space="preserve"> </v>
      </c>
      <c r="M42" s="1001"/>
      <c r="N42" s="1001"/>
      <c r="O42" s="1001"/>
      <c r="P42" s="1001"/>
      <c r="Q42" s="1001"/>
      <c r="R42" s="1002"/>
      <c r="X42" s="37"/>
    </row>
    <row r="43" spans="1:24" ht="26.25" customHeight="1">
      <c r="A43" s="1023"/>
      <c r="B43" s="1024"/>
      <c r="C43" s="999" t="str">
        <f>④大会参加申込書!E48&amp;""</f>
        <v xml:space="preserve"> </v>
      </c>
      <c r="D43" s="999"/>
      <c r="E43" s="999"/>
      <c r="F43" s="999"/>
      <c r="G43" s="999"/>
      <c r="H43" s="999"/>
      <c r="I43" s="1000"/>
      <c r="J43" s="1025"/>
      <c r="K43" s="1026"/>
      <c r="L43" s="1003" t="str">
        <f>④大会参加申込書!M48&amp;""</f>
        <v xml:space="preserve"> </v>
      </c>
      <c r="M43" s="1003"/>
      <c r="N43" s="1003"/>
      <c r="O43" s="1003"/>
      <c r="P43" s="1003"/>
      <c r="Q43" s="1003"/>
      <c r="R43" s="1004"/>
      <c r="X43" s="38"/>
    </row>
    <row r="44" spans="1:24" ht="15.75" customHeight="1">
      <c r="A44" s="1023" t="s">
        <v>12</v>
      </c>
      <c r="B44" s="1024" t="str">
        <f>④大会参加申込書!D49&amp;""</f>
        <v/>
      </c>
      <c r="C44" s="1001" t="str">
        <f>④大会参加申込書!E49&amp;""</f>
        <v xml:space="preserve"> </v>
      </c>
      <c r="D44" s="1001"/>
      <c r="E44" s="1001"/>
      <c r="F44" s="1001"/>
      <c r="G44" s="1001"/>
      <c r="H44" s="1001"/>
      <c r="I44" s="1002"/>
      <c r="J44" s="1034" t="s">
        <v>125</v>
      </c>
      <c r="K44" s="1035"/>
      <c r="L44" s="1038" t="str">
        <f>①日ソ登録選手入力!P20&amp;""</f>
        <v xml:space="preserve"> </v>
      </c>
      <c r="M44" s="1038"/>
      <c r="N44" s="1038"/>
      <c r="O44" s="1038"/>
      <c r="P44" s="1040" t="s">
        <v>52</v>
      </c>
      <c r="Q44" s="1040"/>
      <c r="R44" s="1041"/>
      <c r="X44" s="37"/>
    </row>
    <row r="45" spans="1:24" ht="26.25" customHeight="1">
      <c r="A45" s="1025"/>
      <c r="B45" s="1026"/>
      <c r="C45" s="1003" t="str">
        <f>④大会参加申込書!E50&amp;""</f>
        <v xml:space="preserve"> </v>
      </c>
      <c r="D45" s="1003"/>
      <c r="E45" s="1003"/>
      <c r="F45" s="1003"/>
      <c r="G45" s="1003"/>
      <c r="H45" s="1003"/>
      <c r="I45" s="1004"/>
      <c r="J45" s="1036"/>
      <c r="K45" s="1037"/>
      <c r="L45" s="1039"/>
      <c r="M45" s="1039"/>
      <c r="N45" s="1039"/>
      <c r="O45" s="1039"/>
      <c r="P45" s="1042" t="str">
        <f>①日ソ登録選手入力!N20&amp;""</f>
        <v/>
      </c>
      <c r="Q45" s="1042"/>
      <c r="R45" s="1043"/>
      <c r="X45" s="39"/>
    </row>
    <row r="46" spans="1:24" ht="9.75" customHeight="1">
      <c r="I46" s="1073"/>
      <c r="J46" s="1073"/>
      <c r="K46" s="1073"/>
      <c r="L46" s="1073"/>
      <c r="M46" s="1073"/>
      <c r="N46" s="1073"/>
      <c r="O46" s="1073"/>
    </row>
    <row r="47" spans="1:24" ht="10.5" customHeight="1"/>
  </sheetData>
  <sheetProtection algorithmName="SHA-512" hashValue="BHOFIXls0xMQKOkyRl2isBZnbro3flMpiyXJVUxZQ31JoEVt/1/aA6qNsxNp8QX4Zr5ZaNE3WgwHHQXw0BczKw==" saltValue="LigswSBulUGe1KcHSTKCVw==" spinCount="100000" sheet="1" selectLockedCells="1"/>
  <mergeCells count="152">
    <mergeCell ref="A18:A19"/>
    <mergeCell ref="J18:J19"/>
    <mergeCell ref="J38:J39"/>
    <mergeCell ref="C38:I38"/>
    <mergeCell ref="C39:I39"/>
    <mergeCell ref="I46:J46"/>
    <mergeCell ref="K46:O46"/>
    <mergeCell ref="M9:N9"/>
    <mergeCell ref="C7:F7"/>
    <mergeCell ref="I7:L7"/>
    <mergeCell ref="A8:B8"/>
    <mergeCell ref="I8:L9"/>
    <mergeCell ref="M8:N8"/>
    <mergeCell ref="O8:R9"/>
    <mergeCell ref="A20:A21"/>
    <mergeCell ref="A22:A23"/>
    <mergeCell ref="A24:A25"/>
    <mergeCell ref="A26:A27"/>
    <mergeCell ref="A28:A29"/>
    <mergeCell ref="A30:A31"/>
    <mergeCell ref="A32:A33"/>
    <mergeCell ref="A34:A35"/>
    <mergeCell ref="A36:A37"/>
    <mergeCell ref="A38:A39"/>
    <mergeCell ref="A40:A41"/>
    <mergeCell ref="A42:A43"/>
    <mergeCell ref="C1:P2"/>
    <mergeCell ref="J20:J21"/>
    <mergeCell ref="G9:H9"/>
    <mergeCell ref="G13:H13"/>
    <mergeCell ref="G14:H14"/>
    <mergeCell ref="G15:H15"/>
    <mergeCell ref="G16:H16"/>
    <mergeCell ref="A13:B14"/>
    <mergeCell ref="A15:B16"/>
    <mergeCell ref="C13:F14"/>
    <mergeCell ref="C15:F16"/>
    <mergeCell ref="C8:F9"/>
    <mergeCell ref="G8:H8"/>
    <mergeCell ref="A9:B9"/>
    <mergeCell ref="A5:B5"/>
    <mergeCell ref="G7:H7"/>
    <mergeCell ref="M7:N7"/>
    <mergeCell ref="O7:R7"/>
    <mergeCell ref="C6:L6"/>
    <mergeCell ref="C5:L5"/>
    <mergeCell ref="A6:B6"/>
    <mergeCell ref="M5:N6"/>
    <mergeCell ref="J32:J33"/>
    <mergeCell ref="K32:K33"/>
    <mergeCell ref="J36:J37"/>
    <mergeCell ref="C26:I26"/>
    <mergeCell ref="O5:R6"/>
    <mergeCell ref="A7:B7"/>
    <mergeCell ref="A44:A45"/>
    <mergeCell ref="J44:K45"/>
    <mergeCell ref="L44:O45"/>
    <mergeCell ref="P44:R44"/>
    <mergeCell ref="P45:R45"/>
    <mergeCell ref="B20:B21"/>
    <mergeCell ref="B22:B23"/>
    <mergeCell ref="B24:B25"/>
    <mergeCell ref="B26:B27"/>
    <mergeCell ref="B28:B29"/>
    <mergeCell ref="B30:B31"/>
    <mergeCell ref="B32:B33"/>
    <mergeCell ref="B34:B35"/>
    <mergeCell ref="B36:B37"/>
    <mergeCell ref="B38:B39"/>
    <mergeCell ref="B40:B41"/>
    <mergeCell ref="B42:B43"/>
    <mergeCell ref="B44:B45"/>
    <mergeCell ref="J22:J23"/>
    <mergeCell ref="K24:K25"/>
    <mergeCell ref="J28:J29"/>
    <mergeCell ref="J24:J25"/>
    <mergeCell ref="J26:J27"/>
    <mergeCell ref="K26:K27"/>
    <mergeCell ref="K28:K29"/>
    <mergeCell ref="K30:K31"/>
    <mergeCell ref="J30:J31"/>
    <mergeCell ref="K22:K23"/>
    <mergeCell ref="C18:I18"/>
    <mergeCell ref="C19:I19"/>
    <mergeCell ref="B18:B19"/>
    <mergeCell ref="K18:K19"/>
    <mergeCell ref="L18:R18"/>
    <mergeCell ref="L19:R19"/>
    <mergeCell ref="K20:K21"/>
    <mergeCell ref="L20:R20"/>
    <mergeCell ref="L21:R21"/>
    <mergeCell ref="C21:I21"/>
    <mergeCell ref="C20:I20"/>
    <mergeCell ref="C28:I28"/>
    <mergeCell ref="C29:I29"/>
    <mergeCell ref="C30:I30"/>
    <mergeCell ref="C31:I31"/>
    <mergeCell ref="C32:I32"/>
    <mergeCell ref="C33:I33"/>
    <mergeCell ref="C34:I34"/>
    <mergeCell ref="C44:I44"/>
    <mergeCell ref="C36:I36"/>
    <mergeCell ref="C37:I37"/>
    <mergeCell ref="C35:I35"/>
    <mergeCell ref="C45:I45"/>
    <mergeCell ref="L22:R22"/>
    <mergeCell ref="L23:R23"/>
    <mergeCell ref="L24:R24"/>
    <mergeCell ref="L25:R25"/>
    <mergeCell ref="L26:R26"/>
    <mergeCell ref="L27:R27"/>
    <mergeCell ref="L28:R28"/>
    <mergeCell ref="L29:R29"/>
    <mergeCell ref="L30:R30"/>
    <mergeCell ref="L31:R31"/>
    <mergeCell ref="L32:R32"/>
    <mergeCell ref="L33:R33"/>
    <mergeCell ref="L34:R34"/>
    <mergeCell ref="L35:R35"/>
    <mergeCell ref="L36:R36"/>
    <mergeCell ref="L37:R37"/>
    <mergeCell ref="L38:R38"/>
    <mergeCell ref="L39:R39"/>
    <mergeCell ref="J34:J35"/>
    <mergeCell ref="K34:K35"/>
    <mergeCell ref="K36:K37"/>
    <mergeCell ref="K38:K39"/>
    <mergeCell ref="L40:R40"/>
    <mergeCell ref="L41:R41"/>
    <mergeCell ref="L42:R42"/>
    <mergeCell ref="L43:R43"/>
    <mergeCell ref="I13:L13"/>
    <mergeCell ref="I14:L14"/>
    <mergeCell ref="I15:L15"/>
    <mergeCell ref="I16:L16"/>
    <mergeCell ref="M13:N14"/>
    <mergeCell ref="O13:R14"/>
    <mergeCell ref="M15:N16"/>
    <mergeCell ref="O15:R16"/>
    <mergeCell ref="C40:I40"/>
    <mergeCell ref="C41:I41"/>
    <mergeCell ref="C42:I42"/>
    <mergeCell ref="C43:I43"/>
    <mergeCell ref="J40:J41"/>
    <mergeCell ref="K40:K41"/>
    <mergeCell ref="J42:J43"/>
    <mergeCell ref="K42:K43"/>
    <mergeCell ref="C22:I22"/>
    <mergeCell ref="C23:I23"/>
    <mergeCell ref="C24:I24"/>
    <mergeCell ref="C25:I25"/>
    <mergeCell ref="C27:I27"/>
  </mergeCells>
  <phoneticPr fontId="3"/>
  <printOptions horizontalCentered="1"/>
  <pageMargins left="0.23622047244094491" right="0.19685039370078741" top="0.31496062992125984" bottom="0.23622047244094491" header="0.19685039370078741" footer="0.19685039370078741"/>
  <pageSetup paperSize="9" orientation="portrait" verticalDpi="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702C4-BE0B-41D4-BE8A-E40C36E2D429}">
  <dimension ref="A1:H26"/>
  <sheetViews>
    <sheetView workbookViewId="0">
      <selection activeCell="C2" sqref="C2"/>
    </sheetView>
  </sheetViews>
  <sheetFormatPr defaultColWidth="9.625" defaultRowHeight="14.25"/>
  <cols>
    <col min="1" max="1" width="9.25" style="53" customWidth="1"/>
    <col min="2" max="2" width="11.875" style="53" bestFit="1" customWidth="1"/>
    <col min="3" max="3" width="9.625" style="53"/>
    <col min="4" max="5" width="17.75" style="53" customWidth="1"/>
    <col min="6" max="8" width="14.5" style="53" customWidth="1"/>
    <col min="9" max="16384" width="9.625" style="52"/>
  </cols>
  <sheetData>
    <row r="1" spans="1:8">
      <c r="A1" s="52" t="s">
        <v>101</v>
      </c>
      <c r="B1" s="52" t="s">
        <v>102</v>
      </c>
      <c r="C1" s="52" t="s">
        <v>103</v>
      </c>
      <c r="D1" s="52" t="s">
        <v>104</v>
      </c>
      <c r="E1" s="52" t="s">
        <v>105</v>
      </c>
      <c r="F1" s="52" t="s">
        <v>106</v>
      </c>
      <c r="G1" s="52" t="s">
        <v>107</v>
      </c>
      <c r="H1" s="52" t="s">
        <v>108</v>
      </c>
    </row>
    <row r="2" spans="1:8">
      <c r="B2" s="53">
        <v>0</v>
      </c>
      <c r="C2" s="53">
        <f>②大会参加申込入力!C18</f>
        <v>10</v>
      </c>
      <c r="D2" s="54" t="str">
        <f>②大会参加申込入力!Q18</f>
        <v xml:space="preserve"> </v>
      </c>
      <c r="E2" s="54" t="str">
        <f>②大会参加申込入力!R18</f>
        <v xml:space="preserve"> </v>
      </c>
    </row>
    <row r="3" spans="1:8">
      <c r="B3" s="53">
        <v>0</v>
      </c>
      <c r="C3" s="53">
        <f>②大会参加申込入力!C19</f>
        <v>0</v>
      </c>
      <c r="D3" s="54" t="str">
        <f>②大会参加申込入力!Q19</f>
        <v xml:space="preserve"> </v>
      </c>
      <c r="E3" s="54" t="str">
        <f>②大会参加申込入力!R19</f>
        <v xml:space="preserve"> </v>
      </c>
    </row>
    <row r="4" spans="1:8">
      <c r="B4" s="53">
        <v>0</v>
      </c>
      <c r="C4" s="53">
        <f>②大会参加申込入力!C20</f>
        <v>0</v>
      </c>
      <c r="D4" s="54" t="str">
        <f>②大会参加申込入力!Q20</f>
        <v xml:space="preserve"> </v>
      </c>
      <c r="E4" s="54" t="str">
        <f>②大会参加申込入力!R20</f>
        <v xml:space="preserve"> </v>
      </c>
    </row>
    <row r="5" spans="1:8">
      <c r="B5" s="53">
        <v>0</v>
      </c>
      <c r="C5" s="53">
        <f>②大会参加申込入力!C21</f>
        <v>0</v>
      </c>
      <c r="D5" s="54" t="str">
        <f>②大会参加申込入力!Q21</f>
        <v xml:space="preserve"> </v>
      </c>
      <c r="E5" s="54" t="str">
        <f>②大会参加申込入力!R21</f>
        <v xml:space="preserve"> </v>
      </c>
    </row>
    <row r="6" spans="1:8">
      <c r="B6" s="53">
        <v>0</v>
      </c>
      <c r="C6" s="53">
        <f>②大会参加申込入力!C22</f>
        <v>0</v>
      </c>
      <c r="D6" s="54" t="str">
        <f>②大会参加申込入力!Q22</f>
        <v xml:space="preserve"> </v>
      </c>
      <c r="E6" s="54" t="str">
        <f>②大会参加申込入力!R22</f>
        <v xml:space="preserve"> </v>
      </c>
    </row>
    <row r="7" spans="1:8">
      <c r="B7" s="53">
        <v>0</v>
      </c>
      <c r="C7" s="53">
        <f>②大会参加申込入力!C23</f>
        <v>0</v>
      </c>
      <c r="D7" s="54" t="str">
        <f>②大会参加申込入力!Q23</f>
        <v xml:space="preserve"> </v>
      </c>
      <c r="E7" s="54" t="str">
        <f>②大会参加申込入力!R23</f>
        <v xml:space="preserve"> </v>
      </c>
    </row>
    <row r="8" spans="1:8">
      <c r="B8" s="53">
        <v>0</v>
      </c>
      <c r="C8" s="53">
        <f>②大会参加申込入力!C24</f>
        <v>0</v>
      </c>
      <c r="D8" s="54" t="str">
        <f>②大会参加申込入力!Q24</f>
        <v xml:space="preserve"> </v>
      </c>
      <c r="E8" s="54" t="str">
        <f>②大会参加申込入力!R24</f>
        <v xml:space="preserve"> </v>
      </c>
    </row>
    <row r="9" spans="1:8">
      <c r="B9" s="53">
        <v>0</v>
      </c>
      <c r="C9" s="53">
        <f>②大会参加申込入力!C25</f>
        <v>0</v>
      </c>
      <c r="D9" s="54" t="str">
        <f>②大会参加申込入力!Q25</f>
        <v xml:space="preserve"> </v>
      </c>
      <c r="E9" s="54" t="str">
        <f>②大会参加申込入力!R25</f>
        <v xml:space="preserve"> </v>
      </c>
    </row>
    <row r="10" spans="1:8">
      <c r="B10" s="53">
        <v>0</v>
      </c>
      <c r="C10" s="53">
        <f>②大会参加申込入力!C26</f>
        <v>0</v>
      </c>
      <c r="D10" s="54" t="str">
        <f>②大会参加申込入力!Q26</f>
        <v xml:space="preserve"> </v>
      </c>
      <c r="E10" s="54" t="str">
        <f>②大会参加申込入力!R26</f>
        <v xml:space="preserve"> </v>
      </c>
    </row>
    <row r="11" spans="1:8">
      <c r="B11" s="53">
        <v>0</v>
      </c>
      <c r="C11" s="53">
        <f>②大会参加申込入力!C27</f>
        <v>0</v>
      </c>
      <c r="D11" s="54" t="str">
        <f>②大会参加申込入力!Q27</f>
        <v xml:space="preserve"> </v>
      </c>
      <c r="E11" s="54" t="str">
        <f>②大会参加申込入力!R27</f>
        <v xml:space="preserve"> </v>
      </c>
    </row>
    <row r="12" spans="1:8">
      <c r="B12" s="53">
        <v>0</v>
      </c>
      <c r="C12" s="53">
        <f>②大会参加申込入力!C28</f>
        <v>0</v>
      </c>
      <c r="D12" s="54" t="str">
        <f>②大会参加申込入力!Q28</f>
        <v xml:space="preserve"> </v>
      </c>
      <c r="E12" s="54" t="str">
        <f>②大会参加申込入力!R28</f>
        <v xml:space="preserve"> </v>
      </c>
    </row>
    <row r="13" spans="1:8">
      <c r="B13" s="53">
        <v>0</v>
      </c>
      <c r="C13" s="53">
        <f>②大会参加申込入力!C29</f>
        <v>0</v>
      </c>
      <c r="D13" s="54" t="str">
        <f>②大会参加申込入力!Q29</f>
        <v xml:space="preserve"> </v>
      </c>
      <c r="E13" s="54" t="str">
        <f>②大会参加申込入力!R29</f>
        <v xml:space="preserve"> </v>
      </c>
    </row>
    <row r="14" spans="1:8">
      <c r="B14" s="53">
        <v>0</v>
      </c>
      <c r="C14" s="53">
        <f>②大会参加申込入力!C30</f>
        <v>0</v>
      </c>
      <c r="D14" s="54" t="str">
        <f>②大会参加申込入力!Q30</f>
        <v xml:space="preserve"> </v>
      </c>
      <c r="E14" s="54" t="str">
        <f>②大会参加申込入力!R30</f>
        <v xml:space="preserve"> </v>
      </c>
    </row>
    <row r="15" spans="1:8">
      <c r="B15" s="53">
        <v>0</v>
      </c>
      <c r="C15" s="53">
        <f>②大会参加申込入力!C31</f>
        <v>0</v>
      </c>
      <c r="D15" s="54" t="str">
        <f>②大会参加申込入力!Q31</f>
        <v xml:space="preserve"> </v>
      </c>
      <c r="E15" s="54" t="str">
        <f>②大会参加申込入力!R31</f>
        <v xml:space="preserve"> </v>
      </c>
    </row>
    <row r="16" spans="1:8">
      <c r="B16" s="53">
        <v>0</v>
      </c>
      <c r="C16" s="53">
        <f>②大会参加申込入力!C32</f>
        <v>0</v>
      </c>
      <c r="D16" s="54" t="str">
        <f>②大会参加申込入力!Q32</f>
        <v xml:space="preserve"> </v>
      </c>
      <c r="E16" s="54" t="str">
        <f>②大会参加申込入力!R32</f>
        <v xml:space="preserve"> </v>
      </c>
    </row>
    <row r="17" spans="2:5">
      <c r="B17" s="53">
        <v>0</v>
      </c>
      <c r="C17" s="53">
        <f>②大会参加申込入力!C33</f>
        <v>0</v>
      </c>
      <c r="D17" s="54" t="str">
        <f>②大会参加申込入力!Q33</f>
        <v xml:space="preserve"> </v>
      </c>
      <c r="E17" s="54" t="str">
        <f>②大会参加申込入力!R33</f>
        <v xml:space="preserve"> </v>
      </c>
    </row>
    <row r="18" spans="2:5">
      <c r="B18" s="53">
        <v>0</v>
      </c>
      <c r="C18" s="53">
        <f>②大会参加申込入力!C34</f>
        <v>0</v>
      </c>
      <c r="D18" s="54" t="str">
        <f>②大会参加申込入力!Q34</f>
        <v xml:space="preserve"> </v>
      </c>
      <c r="E18" s="54" t="str">
        <f>②大会参加申込入力!R34</f>
        <v xml:space="preserve"> </v>
      </c>
    </row>
    <row r="19" spans="2:5">
      <c r="B19" s="53">
        <v>0</v>
      </c>
      <c r="C19" s="53">
        <f>②大会参加申込入力!C35</f>
        <v>0</v>
      </c>
      <c r="D19" s="54" t="str">
        <f>②大会参加申込入力!Q35</f>
        <v xml:space="preserve"> </v>
      </c>
      <c r="E19" s="54" t="str">
        <f>②大会参加申込入力!R35</f>
        <v xml:space="preserve"> </v>
      </c>
    </row>
    <row r="20" spans="2:5">
      <c r="B20" s="53">
        <v>0</v>
      </c>
      <c r="C20" s="53">
        <f>②大会参加申込入力!C36</f>
        <v>0</v>
      </c>
      <c r="D20" s="54" t="str">
        <f>②大会参加申込入力!Q36</f>
        <v xml:space="preserve"> </v>
      </c>
      <c r="E20" s="54" t="str">
        <f>②大会参加申込入力!R36</f>
        <v xml:space="preserve"> </v>
      </c>
    </row>
    <row r="21" spans="2:5">
      <c r="B21" s="53">
        <v>0</v>
      </c>
      <c r="C21" s="53">
        <f>②大会参加申込入力!C37</f>
        <v>0</v>
      </c>
      <c r="D21" s="54" t="str">
        <f>②大会参加申込入力!Q37</f>
        <v xml:space="preserve"> </v>
      </c>
      <c r="E21" s="54" t="str">
        <f>②大会参加申込入力!R37</f>
        <v xml:space="preserve"> </v>
      </c>
    </row>
    <row r="22" spans="2:5">
      <c r="B22" s="53">
        <v>0</v>
      </c>
      <c r="C22" s="53">
        <f>②大会参加申込入力!C38</f>
        <v>0</v>
      </c>
      <c r="D22" s="54" t="str">
        <f>②大会参加申込入力!Q38</f>
        <v xml:space="preserve"> </v>
      </c>
      <c r="E22" s="54" t="str">
        <f>②大会参加申込入力!R38</f>
        <v xml:space="preserve"> </v>
      </c>
    </row>
    <row r="23" spans="2:5">
      <c r="B23" s="53">
        <v>0</v>
      </c>
      <c r="C23" s="53">
        <f>②大会参加申込入力!C39</f>
        <v>0</v>
      </c>
      <c r="D23" s="54" t="str">
        <f>②大会参加申込入力!Q39</f>
        <v xml:space="preserve"> </v>
      </c>
      <c r="E23" s="54" t="str">
        <f>②大会参加申込入力!R39</f>
        <v xml:space="preserve"> </v>
      </c>
    </row>
    <row r="24" spans="2:5">
      <c r="B24" s="53">
        <v>0</v>
      </c>
      <c r="C24" s="53">
        <f>②大会参加申込入力!C40</f>
        <v>0</v>
      </c>
      <c r="D24" s="54" t="str">
        <f>②大会参加申込入力!Q40</f>
        <v xml:space="preserve"> </v>
      </c>
      <c r="E24" s="54" t="str">
        <f>②大会参加申込入力!R40</f>
        <v xml:space="preserve"> </v>
      </c>
    </row>
    <row r="25" spans="2:5">
      <c r="B25" s="53">
        <v>0</v>
      </c>
      <c r="C25" s="53">
        <f>②大会参加申込入力!C41</f>
        <v>0</v>
      </c>
      <c r="D25" s="54" t="str">
        <f>②大会参加申込入力!Q41</f>
        <v xml:space="preserve"> </v>
      </c>
      <c r="E25" s="54" t="str">
        <f>②大会参加申込入力!R41</f>
        <v xml:space="preserve"> </v>
      </c>
    </row>
    <row r="26" spans="2:5">
      <c r="B26" s="53">
        <v>0</v>
      </c>
      <c r="C26" s="53">
        <f>②大会参加申込入力!C42</f>
        <v>0</v>
      </c>
      <c r="D26" s="54" t="str">
        <f>②大会参加申込入力!Q42</f>
        <v xml:space="preserve"> </v>
      </c>
      <c r="E26" s="54" t="str">
        <f>②大会参加申込入力!R42</f>
        <v xml:space="preserve"> </v>
      </c>
    </row>
  </sheetData>
  <sheetProtection selectLockedCells="1"/>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7</vt:i4>
      </vt:variant>
      <vt:variant>
        <vt:lpstr>名前付き一覧</vt:lpstr>
      </vt:variant>
      <vt:variant>
        <vt:i4>14</vt:i4>
      </vt:variant>
    </vt:vector>
  </HeadingPairs>
  <TitlesOfParts>
    <vt:vector size="21" baseType="lpstr">
      <vt:lpstr>①日ソ登録選手入力</vt:lpstr>
      <vt:lpstr>②大会参加申込入力</vt:lpstr>
      <vt:lpstr>③日ソ協登録用紙(P1)</vt:lpstr>
      <vt:lpstr>③日ソ協登録用紙(P2)</vt:lpstr>
      <vt:lpstr>④大会参加申込書</vt:lpstr>
      <vt:lpstr>⑤プログラム掲載用参加申込書</vt:lpstr>
      <vt:lpstr>選手</vt:lpstr>
      <vt:lpstr>①日ソ登録選手入力!Print_Area</vt:lpstr>
      <vt:lpstr>②大会参加申込入力!Print_Area</vt:lpstr>
      <vt:lpstr>'③日ソ協登録用紙(P1)'!Print_Area</vt:lpstr>
      <vt:lpstr>'③日ソ協登録用紙(P2)'!Print_Area</vt:lpstr>
      <vt:lpstr>④大会参加申込書!Print_Area</vt:lpstr>
      <vt:lpstr>⑤プログラム掲載用参加申込書!Print_Area</vt:lpstr>
      <vt:lpstr>指導者</vt:lpstr>
      <vt:lpstr>指導者№</vt:lpstr>
      <vt:lpstr>指導者資格</vt:lpstr>
      <vt:lpstr>指導者番号</vt:lpstr>
      <vt:lpstr>氏名</vt:lpstr>
      <vt:lpstr>資格</vt:lpstr>
      <vt:lpstr>種別</vt:lpstr>
      <vt:lpstr>選手登録</vt:lpstr>
    </vt:vector>
  </TitlesOfParts>
  <Manager/>
  <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tkwnt02</dc:creator>
  <cp:keywords/>
  <dc:description/>
  <cp:lastModifiedBy>ソフトボール協会 大阪府</cp:lastModifiedBy>
  <cp:revision>1</cp:revision>
  <cp:lastPrinted>2026-02-09T01:55:01Z</cp:lastPrinted>
  <dcterms:created xsi:type="dcterms:W3CDTF">2003-03-08T03:56:38Z</dcterms:created>
  <dcterms:modified xsi:type="dcterms:W3CDTF">2026-04-15T12:46:00Z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1041-10.8.0.6186</vt:lpwstr>
  </property>
</Properties>
</file>